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ownloads\NEw BSE- Reg 46 - Compliance\UPDA  Reg 46- Inputs (2)\Up Reg 46- Inputs\Shareholding Pattern\"/>
    </mc:Choice>
  </mc:AlternateContent>
  <bookViews>
    <workbookView xWindow="0" yWindow="0" windowWidth="23040" windowHeight="9072" firstSheet="5" activeTab="7"/>
  </bookViews>
  <sheets>
    <sheet name="Declaration" sheetId="1" r:id="rId1"/>
    <sheet name="Table-I Summary Statement" sheetId="2" r:id="rId2"/>
    <sheet name="Table-II Promoter Shareholding" sheetId="3" r:id="rId3"/>
    <sheet name="Table-III Public Shareholding" sheetId="4" r:id="rId4"/>
    <sheet name="Table-IV NP-NP Shareholding" sheetId="5" r:id="rId5"/>
    <sheet name="Table-IIIA Person in Concert" sheetId="6" r:id="rId6"/>
    <sheet name="Table-IIIB Unclaimed Details" sheetId="7" r:id="rId7"/>
    <sheet name="Table-V SBOs" sheetId="8" r:id="rId8"/>
    <sheet name="Table-VI  foreign ownership" sheetId="9" r:id="rId9"/>
  </sheets>
  <definedNames>
    <definedName name="_xlnm.Print_Titles" localSheetId="0">Declaration!4:6</definedName>
    <definedName name="_xlnm.Print_Titles" localSheetId="6">'Table-IIIB Unclaimed Details'!$4:$6</definedName>
    <definedName name="_xlnm.Print_Titles" localSheetId="8">'Table-VI  foreign ownership'!$4:$6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58" i="4" l="1"/>
  <c r="Q55" i="4"/>
  <c r="M19" i="3"/>
  <c r="M17" i="3"/>
  <c r="M8" i="3"/>
  <c r="E57" i="4" l="1"/>
  <c r="D57" i="4"/>
  <c r="D4" i="6"/>
  <c r="C4" i="6"/>
  <c r="Z15" i="2"/>
  <c r="X15" i="2"/>
  <c r="Y15" i="2" s="1"/>
  <c r="V15" i="2"/>
  <c r="W15" i="2" s="1"/>
  <c r="T15" i="2"/>
  <c r="U15" i="2" s="1"/>
  <c r="S15" i="2"/>
  <c r="R15" i="2"/>
  <c r="P15" i="2"/>
  <c r="Q15" i="2" s="1"/>
  <c r="O15" i="2"/>
  <c r="N15" i="2"/>
  <c r="M15" i="2"/>
  <c r="L15" i="2"/>
  <c r="K15" i="2"/>
  <c r="J15" i="2"/>
  <c r="I15" i="2"/>
  <c r="H15" i="2"/>
  <c r="G15" i="2"/>
  <c r="F15" i="2"/>
  <c r="E15" i="2"/>
  <c r="D15" i="2"/>
  <c r="C15" i="2"/>
</calcChain>
</file>

<file path=xl/sharedStrings.xml><?xml version="1.0" encoding="utf-8"?>
<sst xmlns="http://schemas.openxmlformats.org/spreadsheetml/2006/main" count="547" uniqueCount="283">
  <si>
    <t>Format of Holding of Specified securities</t>
  </si>
  <si>
    <t>1.</t>
  </si>
  <si>
    <t>Name of Listed Entity : ABRAM FOOD LIMITED</t>
  </si>
  <si>
    <t>2.</t>
  </si>
  <si>
    <t>Scrip Code/Name of Scrip/Class of Security : , , EQUITY SHARES</t>
  </si>
  <si>
    <t>3.</t>
  </si>
  <si>
    <t>Share Holding Pattern Filed under: Reg. 31(1)(a)/Reg.31(1)(b)/Reg.31(1)(c)</t>
  </si>
  <si>
    <t>a. if under 31(1)(b) then indicate the report for quarter ending 30/9/2025</t>
  </si>
  <si>
    <t>b. if under 31(1)(c) then indicate date of allotment/extinguishment</t>
  </si>
  <si>
    <t>4.</t>
  </si>
  <si>
    <t>Declaration : The Listed entity is required to submit the following declaration to the extent of submission of information:</t>
  </si>
  <si>
    <t>Particulars</t>
  </si>
  <si>
    <t>YES*</t>
  </si>
  <si>
    <t>NO*</t>
  </si>
  <si>
    <t>a</t>
  </si>
  <si>
    <t>Whether the Listed Entity has issued any partly paid up shares</t>
  </si>
  <si>
    <t>No</t>
  </si>
  <si>
    <t>b</t>
  </si>
  <si>
    <t>Whether the Listed Entity has issued any Convertible Securities or Warrants?</t>
  </si>
  <si>
    <t>c</t>
  </si>
  <si>
    <t>Whether the Listed Entity has any shares against which depository receipts are issued?</t>
  </si>
  <si>
    <t>d</t>
  </si>
  <si>
    <t>Whether the Listed Entity has any shares in locked-in?</t>
  </si>
  <si>
    <t>Yes</t>
  </si>
  <si>
    <t>e</t>
  </si>
  <si>
    <t>Whether any shares held by promoters are pledge or otherwise encumbered?</t>
  </si>
  <si>
    <t>*if the Listed Entity selectes the option 'NO' for the questions above, the columns for the partly paid up shares, Outstanding Convertible</t>
  </si>
  <si>
    <t>Securities/Warrants,    depository    receipts,    locked-in     shares,   No of  shares  pledged  or  otherwise   encumbered  by  promoters,  as</t>
  </si>
  <si>
    <t>applicable,  shall  not  be  displayed  at  the time of dissemination on the Stock Exchange website. Also wherever there is 'No'  declared</t>
  </si>
  <si>
    <t>by  Listed  entity  in above  table the values will be considered as 'Zero' by default on submission of  the  format of  holding  of  specified</t>
  </si>
  <si>
    <t>securities.</t>
  </si>
  <si>
    <t>5</t>
  </si>
  <si>
    <t>The tabular format for disclosure of holding of specified securities is as follows:</t>
  </si>
  <si>
    <t>Table I - Summary Statement holding of specified securities</t>
  </si>
  <si>
    <t xml:space="preserve">Category </t>
  </si>
  <si>
    <t>Category of Shareholder</t>
  </si>
  <si>
    <t>No of Shareholders</t>
  </si>
  <si>
    <t>No of fully paid up equity shares held</t>
  </si>
  <si>
    <t>No of Partly paid-up equity shares held</t>
  </si>
  <si>
    <t>No of Shares Underlying Depository Receipts</t>
  </si>
  <si>
    <t>Total No of Shares Held (VII) = (IV)+(V)+(VI)</t>
  </si>
  <si>
    <t>Shareholding as a % of total no of shares (As a % of (A+B+C2))</t>
  </si>
  <si>
    <t>Number of Voting Rights held in each class of securities</t>
  </si>
  <si>
    <t>No of Shares Underlying Outstanding converttible securities (Including Warrants) (X)</t>
  </si>
  <si>
    <t>Total No of shares on fully diluted basis (including warrants, ESOP, Convertible Securities etc.) (XI)=(VII+X)</t>
  </si>
  <si>
    <t>Shareholding as a % assuming full conversion of convertible Securities (as a percentage of diluted share capital)</t>
  </si>
  <si>
    <t>Number of Locked in Shares</t>
  </si>
  <si>
    <t>Number of Shares pledged (XIV)</t>
  </si>
  <si>
    <t>Non-Disposal Undertaking (XV)</t>
  </si>
  <si>
    <t>Other encumbrances, if any (XVI)</t>
  </si>
  <si>
    <t>Total Number of Shares encumbered (XVII)=(XIV+XV+XVI)</t>
  </si>
  <si>
    <t>Number of equity shares held in dematerialized form</t>
  </si>
  <si>
    <t>No of Voting Rights</t>
  </si>
  <si>
    <t>Total as a % of (A+B+C)</t>
  </si>
  <si>
    <t>No.</t>
  </si>
  <si>
    <t>As a % of total Shares held</t>
  </si>
  <si>
    <t>Class X</t>
  </si>
  <si>
    <t>Class Y</t>
  </si>
  <si>
    <t>Total</t>
  </si>
  <si>
    <t>(I)</t>
  </si>
  <si>
    <t>(II)</t>
  </si>
  <si>
    <t>(III)</t>
  </si>
  <si>
    <t>(IV)</t>
  </si>
  <si>
    <t>(V)</t>
  </si>
  <si>
    <t>(VI)</t>
  </si>
  <si>
    <t>(VII)</t>
  </si>
  <si>
    <t>(VIII)</t>
  </si>
  <si>
    <t>(IX)</t>
  </si>
  <si>
    <t>(X)</t>
  </si>
  <si>
    <t>(XI)</t>
  </si>
  <si>
    <t>(XII)</t>
  </si>
  <si>
    <t>(XIII)</t>
  </si>
  <si>
    <t>(XIV)</t>
  </si>
  <si>
    <t>(XV)</t>
  </si>
  <si>
    <t>(XVI)</t>
  </si>
  <si>
    <t>(XVII)</t>
  </si>
  <si>
    <t>(XVIII)</t>
  </si>
  <si>
    <t>(A)</t>
  </si>
  <si>
    <t>Promoter &amp; Promoter Group</t>
  </si>
  <si>
    <t>(B)</t>
  </si>
  <si>
    <t>Public</t>
  </si>
  <si>
    <t>(C)</t>
  </si>
  <si>
    <t>Non Promoter-Non Public</t>
  </si>
  <si>
    <t>(C1)</t>
  </si>
  <si>
    <t>Shares underlying DRs</t>
  </si>
  <si>
    <t>(C2)</t>
  </si>
  <si>
    <t>Shares held by Employes Trusts</t>
  </si>
  <si>
    <t>Total:</t>
  </si>
  <si>
    <t>Table II - Statement showing shareholding pattern of the Promoter and Promoter Group</t>
  </si>
  <si>
    <t>Category &amp; Name of the Shareholder</t>
  </si>
  <si>
    <t>Entity type Promoter or Promoter group (Promoter group would exclude promoters)</t>
  </si>
  <si>
    <t>PAN</t>
  </si>
  <si>
    <t>Total No of Shares Held (VIII = V+VI+VII)</t>
  </si>
  <si>
    <t>Shareholding as a % of total no of shares (calculated as per SCRR, 1957 (IX) As a % of (A+B+C2)</t>
  </si>
  <si>
    <t>No of Shares Underlying Outstanding converttible securities (Including Warrants)</t>
  </si>
  <si>
    <t>Total No of shares on fully diluted basis (including warrants, ESOP, Convertible Securities etc.) (XII)=(VIII+XI)</t>
  </si>
  <si>
    <t>Shareholding as a % assuming full conversion of convertible Securities (as a percentage of diluted share capital) (VIII)+(XI) As a % of (A+B+C2)</t>
  </si>
  <si>
    <t>Number of Shares pledged (XV)</t>
  </si>
  <si>
    <t>Non- Disposal Undertaking (XVI)</t>
  </si>
  <si>
    <t>Other encumbrances, if any (XVII)</t>
  </si>
  <si>
    <t>Total Number of Shares encumbered (XVIII)=(XV+XVI+XVII)</t>
  </si>
  <si>
    <t>XV</t>
  </si>
  <si>
    <t>XVI</t>
  </si>
  <si>
    <t>XVII</t>
  </si>
  <si>
    <t>XVIII</t>
  </si>
  <si>
    <t>XIX</t>
  </si>
  <si>
    <t>(1)</t>
  </si>
  <si>
    <t>Indian</t>
  </si>
  <si>
    <t xml:space="preserve"> </t>
  </si>
  <si>
    <t/>
  </si>
  <si>
    <t>(1a)</t>
  </si>
  <si>
    <t>Individuals/Hindu undivided Family</t>
  </si>
  <si>
    <t xml:space="preserve">  </t>
  </si>
  <si>
    <t xml:space="preserve">    </t>
  </si>
  <si>
    <t>BRIJ BHUSHAN HUF .</t>
  </si>
  <si>
    <t>AABHB3532R</t>
  </si>
  <si>
    <t>ARPIT GUPTA HUF .</t>
  </si>
  <si>
    <t>AAJHA8974N</t>
  </si>
  <si>
    <t>BRIJ BHUSHAN</t>
  </si>
  <si>
    <t>ABLPB7070R</t>
  </si>
  <si>
    <t>REETA GUPTA</t>
  </si>
  <si>
    <t>ABPPG3277P</t>
  </si>
  <si>
    <t>ARPIT GUPTA</t>
  </si>
  <si>
    <t>AEQPG5171A</t>
  </si>
  <si>
    <t>MONA SINGHAL</t>
  </si>
  <si>
    <t>AKAPG5167G</t>
  </si>
  <si>
    <t>(1b)</t>
  </si>
  <si>
    <t>Central Government/State Government(s)</t>
  </si>
  <si>
    <t>(1c)</t>
  </si>
  <si>
    <t>Financial Institutions/Banks</t>
  </si>
  <si>
    <t>(1d)</t>
  </si>
  <si>
    <t>Any Other</t>
  </si>
  <si>
    <t>AVIANSH LOGISTICS PRIVATE LIMITED</t>
  </si>
  <si>
    <t>AAOCS6075N</t>
  </si>
  <si>
    <t>Sub-Total (A)(1)</t>
  </si>
  <si>
    <t>(2)</t>
  </si>
  <si>
    <t>Foreign</t>
  </si>
  <si>
    <t>(2a)</t>
  </si>
  <si>
    <t>Individuals (Non-Resident Individuals/Foreign Individuals</t>
  </si>
  <si>
    <t>(2b)</t>
  </si>
  <si>
    <t>Government</t>
  </si>
  <si>
    <t>(2c)</t>
  </si>
  <si>
    <t>Institutions</t>
  </si>
  <si>
    <t>(2d)</t>
  </si>
  <si>
    <t>Foreign Portfolio Investor</t>
  </si>
  <si>
    <t>(2e)</t>
  </si>
  <si>
    <t>Sub-Total (A)(2)</t>
  </si>
  <si>
    <t>Total Shareholding of Promoter and Promoter Group (A)=(A)(1)+(A)(2)</t>
  </si>
  <si>
    <t>Table III - Statement showing shareholding pattern of the Public shareholder</t>
  </si>
  <si>
    <t>Total No of Shares Held (IV+V+VI)</t>
  </si>
  <si>
    <t>Shareholding as a % of total no of shares (A+B+C2)</t>
  </si>
  <si>
    <t>Other encumbrances,if any (XVI)</t>
  </si>
  <si>
    <t>Total Number of Shares encumbered (XVII) = (XIV+XV+XVI)</t>
  </si>
  <si>
    <t>Sub-categorization of shares</t>
  </si>
  <si>
    <t>Shareholding (No. of shares) under</t>
  </si>
  <si>
    <t>Sub_x0002_category (i)</t>
  </si>
  <si>
    <t>Sub category (ii)</t>
  </si>
  <si>
    <t>Sub category (iii)</t>
  </si>
  <si>
    <t>XIII</t>
  </si>
  <si>
    <t>XIV</t>
  </si>
  <si>
    <t>Institutions (Domestic)</t>
  </si>
  <si>
    <t>Mutual Funds</t>
  </si>
  <si>
    <t>Venture Capital Funds</t>
  </si>
  <si>
    <t>Alternate Investment Funds</t>
  </si>
  <si>
    <t>Banks</t>
  </si>
  <si>
    <t>(1e)</t>
  </si>
  <si>
    <t>Insurance Companies</t>
  </si>
  <si>
    <t>(1f)</t>
  </si>
  <si>
    <t>Provident Funds/Pension Funds</t>
  </si>
  <si>
    <t>(1g)</t>
  </si>
  <si>
    <t>Asset Reconstruction Companies</t>
  </si>
  <si>
    <t>(1h)</t>
  </si>
  <si>
    <t>Soveregin Wealth Funds</t>
  </si>
  <si>
    <t>(1i)</t>
  </si>
  <si>
    <t>NBFC Registered with RBI</t>
  </si>
  <si>
    <t>(1j)</t>
  </si>
  <si>
    <t>Other Financial Insutitions</t>
  </si>
  <si>
    <t>(1k)</t>
  </si>
  <si>
    <t>Sub-Total (B)(1)</t>
  </si>
  <si>
    <t>Institutions (Foreign)</t>
  </si>
  <si>
    <t>Foreign Direct Investment</t>
  </si>
  <si>
    <t>Foreign Venture Capital</t>
  </si>
  <si>
    <t>Sovereign Wealth Funds</t>
  </si>
  <si>
    <t>Foreign Portfolio Investors Category I</t>
  </si>
  <si>
    <t>Foreign Portfolio Investors Category II</t>
  </si>
  <si>
    <t>(2f)</t>
  </si>
  <si>
    <t>Overseas Depositories (holding DRs) (balancing figure)</t>
  </si>
  <si>
    <t>(2g)</t>
  </si>
  <si>
    <t>Sub-Total (B)(2)</t>
  </si>
  <si>
    <t>(3)</t>
  </si>
  <si>
    <t>Central Government/State Government(s)/President of India</t>
  </si>
  <si>
    <t>(3a)</t>
  </si>
  <si>
    <t>Central Government / President of India</t>
  </si>
  <si>
    <t>(3b)</t>
  </si>
  <si>
    <t>State Government / Governor</t>
  </si>
  <si>
    <t>(3c)</t>
  </si>
  <si>
    <t>Shareholding by Companies or Bodies Corporate where Central / State Government is a promoter</t>
  </si>
  <si>
    <t>Sub-Total (B)(3)</t>
  </si>
  <si>
    <t>(4)</t>
  </si>
  <si>
    <t>Non-Institutions</t>
  </si>
  <si>
    <t>(4a)</t>
  </si>
  <si>
    <t>Associate companies / Subsidiaries</t>
  </si>
  <si>
    <t>(4b)</t>
  </si>
  <si>
    <t>Directors and their relatives (excluding independent directors and nominee directors)</t>
  </si>
  <si>
    <t>(4c)</t>
  </si>
  <si>
    <t>Key Managerial Personnel</t>
  </si>
  <si>
    <t>(4d)</t>
  </si>
  <si>
    <t>Relatives of promoters (other than _x0018_ immediate relatives_x0019_  of promoters disclosed under _x0018_ Promoter and Promoter Group_x0019_  category)</t>
  </si>
  <si>
    <t>(4e)</t>
  </si>
  <si>
    <t>Trusts where any person belonging to 'Promoter and Promoter Group' category is 'trustee', 'beneficiary', or 'author of the trust'</t>
  </si>
  <si>
    <t>(4f)</t>
  </si>
  <si>
    <t>Investor Education and Protection Fund (IEPF)</t>
  </si>
  <si>
    <t>(4g)</t>
  </si>
  <si>
    <t>Resident Individuals holding nominal share capital up to Rs. 2 lakhs</t>
  </si>
  <si>
    <t>(4h)</t>
  </si>
  <si>
    <t>Resident Individuals holding nominal share capital in excess of Rs. 2 lakhs</t>
  </si>
  <si>
    <t>AHGPG4352C</t>
  </si>
  <si>
    <t>(4i)</t>
  </si>
  <si>
    <t>Non Resident Indians (NRIs)</t>
  </si>
  <si>
    <t>(4j)</t>
  </si>
  <si>
    <t>Foreign Nationals</t>
  </si>
  <si>
    <t>(4k)</t>
  </si>
  <si>
    <t>Foreign Companies</t>
  </si>
  <si>
    <t>(4l)</t>
  </si>
  <si>
    <t>Bodies Corporate</t>
  </si>
  <si>
    <t>LKP FINANCE LIMITED</t>
  </si>
  <si>
    <t>AAACL2401P</t>
  </si>
  <si>
    <t>GIRIRAJ STOCK BROKING PRIVATE LIMITED</t>
  </si>
  <si>
    <t>AACCG7581R</t>
  </si>
  <si>
    <t>M/S EASTEND INFRASTRUCTURE PRIVATE LIMITED</t>
  </si>
  <si>
    <t>AAECK8451A</t>
  </si>
  <si>
    <t>PCJ HOLDINGS PRIVATE LIMITED</t>
  </si>
  <si>
    <t>AAFCA8433M</t>
  </si>
  <si>
    <t>NIVESH CONSULTANCY PRIVATE LIMITED</t>
  </si>
  <si>
    <t>AAGCP0631H</t>
  </si>
  <si>
    <t>(4m)</t>
  </si>
  <si>
    <t>H U F</t>
  </si>
  <si>
    <t>Sub-Total (B)(4)</t>
  </si>
  <si>
    <t>Total Public Shareholding (B) = (B)(1)+(B)(2)+(B)(3)+(B)(4)</t>
  </si>
  <si>
    <t>Table IV - Statement showing shareholding pattern of the Non Promoter - Non Public Shareholder</t>
  </si>
  <si>
    <t>Non- Disposal Undertaking (XV)</t>
  </si>
  <si>
    <t>Custodian/DR Holder</t>
  </si>
  <si>
    <t>Employee Benefit Trust (under SEBI(Share based Employee Benefit) Regulations 2014)</t>
  </si>
  <si>
    <t>Total Non-Promoter-Non Public Shareholding (C) = (C)(1)+(C)(2)</t>
  </si>
  <si>
    <t>Details of the shareholders acting as persons in Concert including their Shareholding:</t>
  </si>
  <si>
    <t>Name of Shareholder</t>
  </si>
  <si>
    <t>Name of PAC</t>
  </si>
  <si>
    <t>No of shares</t>
  </si>
  <si>
    <t>Holding%</t>
  </si>
  <si>
    <t>Details of Shares which remain unclaimed may be given hear along with details such as number of shareholders, outstanding shares held in demat/unclaimed suspense account</t>
  </si>
  <si>
    <t>Table V - Statement showing details of Significant Beneficial Owners (SBOs)</t>
  </si>
  <si>
    <t>Sno</t>
  </si>
  <si>
    <t>Details of the significant beneficial owner</t>
  </si>
  <si>
    <t xml:space="preserve">Details of the registered owner </t>
  </si>
  <si>
    <t>Details of holding/ exercise of right of the SBO in the reporting company, whether direct or indirect*:</t>
  </si>
  <si>
    <t>Date of creation/acquisition of significant beneficial interest</t>
  </si>
  <si>
    <t>I</t>
  </si>
  <si>
    <t>II</t>
  </si>
  <si>
    <t>III</t>
  </si>
  <si>
    <t>IV</t>
  </si>
  <si>
    <t>Sr No</t>
  </si>
  <si>
    <t>Name</t>
  </si>
  <si>
    <t>Nationality</t>
  </si>
  <si>
    <t>Whether by virtue of:</t>
  </si>
  <si>
    <t xml:space="preserve">  NA  </t>
  </si>
  <si>
    <t>(a) Shares</t>
  </si>
  <si>
    <t>%</t>
  </si>
  <si>
    <t>(b) Voting rights</t>
  </si>
  <si>
    <t>(c) Rights on distributable dividend or any other distribution</t>
  </si>
  <si>
    <t>(d) Exercise of control</t>
  </si>
  <si>
    <t>(e) Exercise of significant influence</t>
  </si>
  <si>
    <t>Table VI - Statement showing foreign ownership limits</t>
  </si>
  <si>
    <t>Board approved limits</t>
  </si>
  <si>
    <t>Limits utilized</t>
  </si>
  <si>
    <t>Date</t>
  </si>
  <si>
    <t>As on shareholding date</t>
  </si>
  <si>
    <t xml:space="preserve">          </t>
  </si>
  <si>
    <t>As on the end of previous 1st quarter</t>
  </si>
  <si>
    <t>As on the end of previous 2nd quarter</t>
  </si>
  <si>
    <t>As on the end of previous 3rd quarter</t>
  </si>
  <si>
    <t>As on the end of previous 4th quarter</t>
  </si>
  <si>
    <t>RITU GOEL - more than 2 Lacs</t>
  </si>
  <si>
    <t>Total Locked 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</si>
</sst>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color theme="1"/>
      <name val="Calibri"/>
      <family val="2"/>
      <scheme val="minor"/>
    </font>
    <font>
      <b/>
      <sz val="10"/>
      <color theme="1"/>
      <name val="Aptos"/>
      <family val="2"/>
    </font>
    <font>
      <sz val="10"/>
      <color theme="1"/>
      <name val="Aptos"/>
      <family val="2"/>
    </font>
    <font>
      <b/>
      <sz val="10"/>
      <name val="Aptos"/>
      <family val="2"/>
    </font>
    <font>
      <sz val="10"/>
      <color theme="1"/>
      <name val="Aptos"/>
    </font>
    <font>
      <b/>
      <sz val="11"/>
      <color theme="1"/>
      <name val="Calibri"/>
      <family val="2"/>
      <scheme val="minor"/>
    </font>
    <font>
      <b/>
      <sz val="10"/>
      <color theme="1"/>
      <name val="Aptos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top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49" fontId="2" fillId="0" borderId="0" xfId="0" applyNumberFormat="1" applyFont="1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1" xfId="0" applyFont="1" applyBorder="1"/>
    <xf numFmtId="2" fontId="2" fillId="0" borderId="1" xfId="0" applyNumberFormat="1" applyFont="1" applyBorder="1"/>
    <xf numFmtId="2" fontId="1" fillId="0" borderId="1" xfId="0" applyNumberFormat="1" applyFont="1" applyBorder="1"/>
    <xf numFmtId="1" fontId="1" fillId="0" borderId="1" xfId="0" applyNumberFormat="1" applyFont="1" applyBorder="1"/>
    <xf numFmtId="0" fontId="2" fillId="0" borderId="0" xfId="0" applyFont="1"/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wrapText="1"/>
    </xf>
    <xf numFmtId="0" fontId="4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2" xfId="0" applyFont="1" applyBorder="1"/>
    <xf numFmtId="0" fontId="1" fillId="0" borderId="2" xfId="0" applyFont="1" applyBorder="1"/>
    <xf numFmtId="0" fontId="1" fillId="0" borderId="3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/>
    </xf>
    <xf numFmtId="0" fontId="1" fillId="0" borderId="3" xfId="0" applyFont="1" applyBorder="1" applyAlignment="1">
      <alignment horizontal="center" vertical="top"/>
    </xf>
    <xf numFmtId="0" fontId="0" fillId="0" borderId="2" xfId="0" applyBorder="1"/>
    <xf numFmtId="49" fontId="1" fillId="0" borderId="2" xfId="0" applyNumberFormat="1" applyFont="1" applyBorder="1"/>
    <xf numFmtId="49" fontId="2" fillId="0" borderId="2" xfId="0" applyNumberFormat="1" applyFont="1" applyBorder="1"/>
    <xf numFmtId="49" fontId="1" fillId="0" borderId="3" xfId="0" applyNumberFormat="1" applyFont="1" applyBorder="1" applyAlignment="1">
      <alignment horizontal="center" vertical="top" wrapText="1"/>
    </xf>
    <xf numFmtId="49" fontId="1" fillId="0" borderId="3" xfId="0" applyNumberFormat="1" applyFont="1" applyBorder="1" applyAlignment="1">
      <alignment horizontal="center" vertical="top"/>
    </xf>
    <xf numFmtId="49" fontId="1" fillId="0" borderId="3" xfId="0" applyNumberFormat="1" applyFont="1" applyBorder="1"/>
    <xf numFmtId="0" fontId="1" fillId="2" borderId="3" xfId="0" applyFont="1" applyFill="1" applyBorder="1" applyAlignment="1">
      <alignment horizontal="center"/>
    </xf>
    <xf numFmtId="0" fontId="1" fillId="0" borderId="3" xfId="0" applyFont="1" applyBorder="1"/>
    <xf numFmtId="0" fontId="5" fillId="0" borderId="2" xfId="0" applyFont="1" applyBorder="1"/>
    <xf numFmtId="0" fontId="1" fillId="0" borderId="3" xfId="0" applyFont="1" applyBorder="1" applyAlignment="1">
      <alignment vertical="top" wrapText="1"/>
    </xf>
    <xf numFmtId="0" fontId="1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 wrapText="1"/>
    </xf>
    <xf numFmtId="0" fontId="1" fillId="0" borderId="3" xfId="0" applyFont="1" applyBorder="1" applyAlignment="1">
      <alignment wrapText="1"/>
    </xf>
    <xf numFmtId="0" fontId="1" fillId="2" borderId="3" xfId="0" applyFont="1" applyFill="1" applyBorder="1" applyAlignment="1">
      <alignment horizontal="center" vertical="top" wrapText="1"/>
    </xf>
    <xf numFmtId="0" fontId="1" fillId="0" borderId="3" xfId="0" applyFont="1" applyBorder="1" applyAlignment="1">
      <alignment vertical="top"/>
    </xf>
    <xf numFmtId="0" fontId="2" fillId="0" borderId="2" xfId="0" applyFont="1" applyFill="1" applyBorder="1"/>
    <xf numFmtId="0" fontId="5" fillId="3" borderId="2" xfId="0" applyFont="1" applyFill="1" applyBorder="1"/>
    <xf numFmtId="0" fontId="0" fillId="3" borderId="2" xfId="0" applyFill="1" applyBorder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0" borderId="2" xfId="0" applyFont="1" applyBorder="1"/>
    <xf numFmtId="0" fontId="1" fillId="0" borderId="3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 vertical="top" wrapText="1"/>
    </xf>
    <xf numFmtId="0" fontId="1" fillId="0" borderId="3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wrapText="1"/>
    </xf>
    <xf numFmtId="49" fontId="1" fillId="0" borderId="3" xfId="0" applyNumberFormat="1" applyFont="1" applyFill="1" applyBorder="1" applyAlignment="1">
      <alignment horizontal="center" vertical="top" wrapText="1"/>
    </xf>
    <xf numFmtId="0" fontId="1" fillId="0" borderId="3" xfId="0" applyFont="1" applyFill="1" applyBorder="1" applyAlignment="1">
      <alignment horizontal="center" vertical="top" wrapText="1"/>
    </xf>
    <xf numFmtId="0" fontId="1" fillId="0" borderId="3" xfId="0" applyFont="1" applyFill="1" applyBorder="1" applyAlignment="1">
      <alignment horizontal="center" vertical="top" wrapText="1"/>
    </xf>
    <xf numFmtId="0" fontId="1" fillId="0" borderId="4" xfId="0" applyFont="1" applyFill="1" applyBorder="1" applyAlignment="1">
      <alignment horizontal="center" vertical="top" wrapText="1"/>
    </xf>
    <xf numFmtId="0" fontId="1" fillId="0" borderId="5" xfId="0" applyFont="1" applyFill="1" applyBorder="1" applyAlignment="1">
      <alignment horizontal="center" vertical="top" wrapText="1"/>
    </xf>
    <xf numFmtId="0" fontId="1" fillId="0" borderId="3" xfId="0" applyFont="1" applyFill="1" applyBorder="1" applyAlignment="1">
      <alignment horizontal="center" vertical="top"/>
    </xf>
    <xf numFmtId="49" fontId="1" fillId="0" borderId="3" xfId="0" applyNumberFormat="1" applyFont="1" applyFill="1" applyBorder="1" applyAlignment="1">
      <alignment horizontal="center" vertical="top"/>
    </xf>
    <xf numFmtId="0" fontId="1" fillId="0" borderId="3" xfId="0" applyFont="1" applyFill="1" applyBorder="1" applyAlignment="1">
      <alignment horizontal="center" vertical="top"/>
    </xf>
    <xf numFmtId="49" fontId="2" fillId="0" borderId="2" xfId="0" applyNumberFormat="1" applyFont="1" applyFill="1" applyBorder="1"/>
    <xf numFmtId="0" fontId="1" fillId="0" borderId="2" xfId="0" applyFont="1" applyFill="1" applyBorder="1"/>
    <xf numFmtId="49" fontId="2" fillId="0" borderId="0" xfId="0" applyNumberFormat="1" applyFont="1" applyFill="1"/>
    <xf numFmtId="0" fontId="2" fillId="0" borderId="0" xfId="0" applyFont="1" applyFill="1"/>
    <xf numFmtId="0" fontId="6" fillId="0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4"/>
  <sheetViews>
    <sheetView workbookViewId="0">
      <selection activeCell="D6" sqref="D6"/>
    </sheetView>
  </sheetViews>
  <sheetFormatPr defaultColWidth="8.77734375" defaultRowHeight="13.2"/>
  <cols>
    <col min="1" max="1" width="5.77734375" style="9" customWidth="1"/>
    <col min="2" max="2" width="113.21875" style="9" customWidth="1"/>
    <col min="3" max="4" width="10.77734375" style="9" customWidth="1"/>
    <col min="5" max="5" width="8.77734375" style="9" customWidth="1"/>
    <col min="6" max="16384" width="8.77734375" style="9"/>
  </cols>
  <sheetData>
    <row r="1" spans="1:4">
      <c r="A1" s="53" t="s">
        <v>0</v>
      </c>
      <c r="B1" s="53"/>
      <c r="C1" s="53"/>
      <c r="D1" s="53"/>
    </row>
    <row r="3" spans="1:4">
      <c r="A3" s="15" t="s">
        <v>1</v>
      </c>
      <c r="B3" s="9" t="s">
        <v>2</v>
      </c>
    </row>
    <row r="4" spans="1:4">
      <c r="A4" s="15" t="s">
        <v>3</v>
      </c>
      <c r="B4" s="9" t="s">
        <v>4</v>
      </c>
    </row>
    <row r="5" spans="1:4">
      <c r="A5" s="15" t="s">
        <v>5</v>
      </c>
      <c r="B5" s="9" t="s">
        <v>6</v>
      </c>
    </row>
    <row r="6" spans="1:4">
      <c r="B6" s="9" t="s">
        <v>7</v>
      </c>
    </row>
    <row r="7" spans="1:4">
      <c r="B7" s="9" t="s">
        <v>8</v>
      </c>
    </row>
    <row r="8" spans="1:4">
      <c r="A8" s="15" t="s">
        <v>9</v>
      </c>
      <c r="B8" s="9" t="s">
        <v>10</v>
      </c>
    </row>
    <row r="9" spans="1:4">
      <c r="A9" s="11"/>
      <c r="B9" s="23" t="s">
        <v>11</v>
      </c>
      <c r="C9" s="24" t="s">
        <v>12</v>
      </c>
      <c r="D9" s="24" t="s">
        <v>13</v>
      </c>
    </row>
    <row r="10" spans="1:4">
      <c r="A10" s="16" t="s">
        <v>14</v>
      </c>
      <c r="B10" s="11" t="s">
        <v>15</v>
      </c>
      <c r="C10" s="11"/>
      <c r="D10" s="28" t="s">
        <v>16</v>
      </c>
    </row>
    <row r="11" spans="1:4">
      <c r="A11" s="16" t="s">
        <v>17</v>
      </c>
      <c r="B11" s="11" t="s">
        <v>18</v>
      </c>
      <c r="C11" s="11"/>
      <c r="D11" s="28" t="s">
        <v>16</v>
      </c>
    </row>
    <row r="12" spans="1:4">
      <c r="A12" s="16" t="s">
        <v>19</v>
      </c>
      <c r="B12" s="11" t="s">
        <v>20</v>
      </c>
      <c r="C12" s="11"/>
      <c r="D12" s="28" t="s">
        <v>16</v>
      </c>
    </row>
    <row r="13" spans="1:4">
      <c r="A13" s="16" t="s">
        <v>21</v>
      </c>
      <c r="B13" s="11" t="s">
        <v>22</v>
      </c>
      <c r="C13" s="28" t="s">
        <v>23</v>
      </c>
      <c r="D13" s="11"/>
    </row>
    <row r="14" spans="1:4">
      <c r="A14" s="16" t="s">
        <v>24</v>
      </c>
      <c r="B14" s="11" t="s">
        <v>25</v>
      </c>
      <c r="C14" s="11"/>
      <c r="D14" s="28" t="s">
        <v>16</v>
      </c>
    </row>
    <row r="17" spans="1:2">
      <c r="B17" s="9" t="s">
        <v>26</v>
      </c>
    </row>
    <row r="18" spans="1:2">
      <c r="B18" s="9" t="s">
        <v>27</v>
      </c>
    </row>
    <row r="19" spans="1:2">
      <c r="B19" s="9" t="s">
        <v>28</v>
      </c>
    </row>
    <row r="20" spans="1:2">
      <c r="B20" s="9" t="s">
        <v>29</v>
      </c>
    </row>
    <row r="21" spans="1:2">
      <c r="B21" s="9" t="s">
        <v>30</v>
      </c>
    </row>
    <row r="24" spans="1:2">
      <c r="A24" s="15" t="s">
        <v>31</v>
      </c>
      <c r="B24" s="9" t="s">
        <v>32</v>
      </c>
    </row>
  </sheetData>
  <mergeCells count="1">
    <mergeCell ref="A1:D1"/>
  </mergeCells>
  <pageMargins left="1.3888888888888888E-2" right="0.20833333333333334" top="0.83333333333333337" bottom="0.41666666666666669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5"/>
  <sheetViews>
    <sheetView topLeftCell="A2" workbookViewId="0">
      <selection activeCell="C15" sqref="C15"/>
    </sheetView>
  </sheetViews>
  <sheetFormatPr defaultColWidth="8.77734375" defaultRowHeight="13.2"/>
  <cols>
    <col min="1" max="1" width="4.88671875" style="9" customWidth="1"/>
    <col min="2" max="2" width="26.44140625" style="9" customWidth="1"/>
    <col min="3" max="3" width="11.88671875" style="9" bestFit="1" customWidth="1"/>
    <col min="4" max="4" width="16.109375" style="9" bestFit="1" customWidth="1"/>
    <col min="5" max="5" width="15" style="9" bestFit="1" customWidth="1"/>
    <col min="6" max="6" width="11.21875" style="9" bestFit="1" customWidth="1"/>
    <col min="7" max="7" width="15.77734375" style="9" bestFit="1" customWidth="1"/>
    <col min="8" max="8" width="15.5546875" style="9" bestFit="1" customWidth="1"/>
    <col min="9" max="9" width="14" style="9" customWidth="1"/>
    <col min="10" max="10" width="12" style="9" customWidth="1"/>
    <col min="11" max="11" width="17.6640625" style="9" customWidth="1"/>
    <col min="12" max="12" width="12.44140625" style="9" bestFit="1" customWidth="1"/>
    <col min="13" max="13" width="20.77734375" style="9" customWidth="1"/>
    <col min="14" max="14" width="18.109375" style="9" bestFit="1" customWidth="1"/>
    <col min="15" max="15" width="19" style="9" bestFit="1" customWidth="1"/>
    <col min="16" max="16" width="15.21875" style="9" customWidth="1"/>
    <col min="17" max="17" width="15.77734375" style="9" customWidth="1"/>
    <col min="18" max="18" width="15.6640625" style="9" customWidth="1"/>
    <col min="19" max="19" width="15.77734375" style="9" customWidth="1"/>
    <col min="20" max="20" width="16.21875" style="9" customWidth="1"/>
    <col min="21" max="21" width="16.44140625" style="9" customWidth="1"/>
    <col min="22" max="22" width="15.77734375" style="9" customWidth="1"/>
    <col min="23" max="24" width="17" style="9" customWidth="1"/>
    <col min="25" max="25" width="21.109375" style="9" customWidth="1"/>
    <col min="26" max="26" width="15.21875" style="9" bestFit="1" customWidth="1"/>
    <col min="27" max="27" width="8.77734375" style="9" customWidth="1"/>
    <col min="28" max="16384" width="8.77734375" style="9"/>
  </cols>
  <sheetData>
    <row r="1" spans="1:26" ht="14.4">
      <c r="A1" s="55"/>
      <c r="B1" s="55"/>
      <c r="C1" s="55"/>
      <c r="D1" s="55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</row>
    <row r="2" spans="1:26" s="3" customFormat="1">
      <c r="A2" s="30" t="s">
        <v>33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</row>
    <row r="3" spans="1:26">
      <c r="A3" s="29"/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</row>
    <row r="4" spans="1:26" s="5" customFormat="1" ht="78" customHeight="1">
      <c r="A4" s="31" t="s">
        <v>34</v>
      </c>
      <c r="B4" s="33" t="s">
        <v>35</v>
      </c>
      <c r="C4" s="31" t="s">
        <v>36</v>
      </c>
      <c r="D4" s="31" t="s">
        <v>37</v>
      </c>
      <c r="E4" s="31" t="s">
        <v>38</v>
      </c>
      <c r="F4" s="31" t="s">
        <v>39</v>
      </c>
      <c r="G4" s="31" t="s">
        <v>40</v>
      </c>
      <c r="H4" s="31" t="s">
        <v>41</v>
      </c>
      <c r="I4" s="56" t="s">
        <v>42</v>
      </c>
      <c r="J4" s="56"/>
      <c r="K4" s="56"/>
      <c r="L4" s="56"/>
      <c r="M4" s="31" t="s">
        <v>43</v>
      </c>
      <c r="N4" s="31" t="s">
        <v>44</v>
      </c>
      <c r="O4" s="31" t="s">
        <v>45</v>
      </c>
      <c r="P4" s="56" t="s">
        <v>46</v>
      </c>
      <c r="Q4" s="56"/>
      <c r="R4" s="57" t="s">
        <v>47</v>
      </c>
      <c r="S4" s="57"/>
      <c r="T4" s="57" t="s">
        <v>48</v>
      </c>
      <c r="U4" s="57"/>
      <c r="V4" s="57" t="s">
        <v>49</v>
      </c>
      <c r="W4" s="57"/>
      <c r="X4" s="57" t="s">
        <v>50</v>
      </c>
      <c r="Y4" s="57"/>
      <c r="Z4" s="31" t="s">
        <v>51</v>
      </c>
    </row>
    <row r="5" spans="1:26" s="4" customFormat="1" ht="30" customHeight="1">
      <c r="A5" s="32"/>
      <c r="B5" s="32"/>
      <c r="C5" s="32"/>
      <c r="D5" s="32"/>
      <c r="E5" s="32"/>
      <c r="F5" s="32"/>
      <c r="G5" s="32"/>
      <c r="H5" s="32"/>
      <c r="I5" s="56" t="s">
        <v>52</v>
      </c>
      <c r="J5" s="56"/>
      <c r="K5" s="56"/>
      <c r="L5" s="31" t="s">
        <v>53</v>
      </c>
      <c r="M5" s="32"/>
      <c r="N5" s="32"/>
      <c r="O5" s="32"/>
      <c r="P5" s="31" t="s">
        <v>54</v>
      </c>
      <c r="Q5" s="31" t="s">
        <v>55</v>
      </c>
      <c r="R5" s="31" t="s">
        <v>54</v>
      </c>
      <c r="S5" s="31" t="s">
        <v>55</v>
      </c>
      <c r="T5" s="31" t="s">
        <v>54</v>
      </c>
      <c r="U5" s="31" t="s">
        <v>55</v>
      </c>
      <c r="V5" s="31" t="s">
        <v>54</v>
      </c>
      <c r="W5" s="31" t="s">
        <v>55</v>
      </c>
      <c r="X5" s="31" t="s">
        <v>54</v>
      </c>
      <c r="Y5" s="31" t="s">
        <v>55</v>
      </c>
      <c r="Z5" s="32"/>
    </row>
    <row r="6" spans="1:26" s="4" customFormat="1">
      <c r="A6" s="7"/>
      <c r="B6" s="7"/>
      <c r="C6" s="7"/>
      <c r="D6" s="7"/>
      <c r="E6" s="7"/>
      <c r="F6" s="7"/>
      <c r="G6" s="7"/>
      <c r="H6" s="7"/>
      <c r="I6" s="1" t="s">
        <v>56</v>
      </c>
      <c r="J6" s="1" t="s">
        <v>57</v>
      </c>
      <c r="K6" s="1" t="s">
        <v>58</v>
      </c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>
      <c r="A7" s="24" t="s">
        <v>59</v>
      </c>
      <c r="B7" s="24" t="s">
        <v>60</v>
      </c>
      <c r="C7" s="24" t="s">
        <v>61</v>
      </c>
      <c r="D7" s="24" t="s">
        <v>62</v>
      </c>
      <c r="E7" s="24" t="s">
        <v>63</v>
      </c>
      <c r="F7" s="24" t="s">
        <v>64</v>
      </c>
      <c r="G7" s="24" t="s">
        <v>65</v>
      </c>
      <c r="H7" s="24" t="s">
        <v>66</v>
      </c>
      <c r="I7" s="54" t="s">
        <v>67</v>
      </c>
      <c r="J7" s="54"/>
      <c r="K7" s="54"/>
      <c r="L7" s="54"/>
      <c r="M7" s="24" t="s">
        <v>68</v>
      </c>
      <c r="N7" s="24" t="s">
        <v>69</v>
      </c>
      <c r="O7" s="24" t="s">
        <v>70</v>
      </c>
      <c r="P7" s="54" t="s">
        <v>71</v>
      </c>
      <c r="Q7" s="54"/>
      <c r="R7" s="54" t="s">
        <v>72</v>
      </c>
      <c r="S7" s="54"/>
      <c r="T7" s="54" t="s">
        <v>73</v>
      </c>
      <c r="U7" s="54"/>
      <c r="V7" s="54" t="s">
        <v>74</v>
      </c>
      <c r="W7" s="54"/>
      <c r="X7" s="54" t="s">
        <v>75</v>
      </c>
      <c r="Y7" s="54"/>
      <c r="Z7" s="24" t="s">
        <v>76</v>
      </c>
    </row>
    <row r="8" spans="1:26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</row>
    <row r="9" spans="1:26">
      <c r="A9" s="11" t="s">
        <v>77</v>
      </c>
      <c r="B9" s="11" t="s">
        <v>78</v>
      </c>
      <c r="C9" s="11">
        <v>7</v>
      </c>
      <c r="D9" s="11">
        <v>3470400</v>
      </c>
      <c r="E9" s="11">
        <v>0</v>
      </c>
      <c r="F9" s="11">
        <v>0</v>
      </c>
      <c r="G9" s="11">
        <v>3470400</v>
      </c>
      <c r="H9" s="12">
        <v>67.33</v>
      </c>
      <c r="I9" s="11">
        <v>3470400</v>
      </c>
      <c r="J9" s="11">
        <v>0</v>
      </c>
      <c r="K9" s="11">
        <v>3470400</v>
      </c>
      <c r="L9" s="12">
        <v>67.33</v>
      </c>
      <c r="M9" s="11">
        <v>0</v>
      </c>
      <c r="N9" s="11">
        <v>3470400</v>
      </c>
      <c r="O9" s="12">
        <v>67.33</v>
      </c>
      <c r="P9" s="11">
        <v>3470400</v>
      </c>
      <c r="Q9" s="12">
        <v>100</v>
      </c>
      <c r="R9" s="11">
        <v>0</v>
      </c>
      <c r="S9" s="12">
        <v>0</v>
      </c>
      <c r="T9" s="11">
        <v>0</v>
      </c>
      <c r="U9" s="12">
        <v>0</v>
      </c>
      <c r="V9" s="11">
        <v>0</v>
      </c>
      <c r="W9" s="12">
        <v>0</v>
      </c>
      <c r="X9" s="11">
        <v>0</v>
      </c>
      <c r="Y9" s="12">
        <v>0</v>
      </c>
      <c r="Z9" s="11">
        <v>3470400</v>
      </c>
    </row>
    <row r="10" spans="1:26">
      <c r="A10" s="11" t="s">
        <v>79</v>
      </c>
      <c r="B10" s="11" t="s">
        <v>80</v>
      </c>
      <c r="C10" s="11">
        <v>271</v>
      </c>
      <c r="D10" s="11">
        <v>1683600</v>
      </c>
      <c r="E10" s="11">
        <v>0</v>
      </c>
      <c r="F10" s="11">
        <v>0</v>
      </c>
      <c r="G10" s="11">
        <v>1683600</v>
      </c>
      <c r="H10" s="12">
        <v>32.67</v>
      </c>
      <c r="I10" s="11">
        <v>1683600</v>
      </c>
      <c r="J10" s="11">
        <v>0</v>
      </c>
      <c r="K10" s="11">
        <v>1683600</v>
      </c>
      <c r="L10" s="12">
        <v>32.67</v>
      </c>
      <c r="M10" s="11">
        <v>0</v>
      </c>
      <c r="N10" s="11">
        <v>1683600</v>
      </c>
      <c r="O10" s="12">
        <v>32.67</v>
      </c>
      <c r="P10" s="11">
        <v>255600</v>
      </c>
      <c r="Q10" s="12">
        <v>15.18</v>
      </c>
      <c r="R10" s="11">
        <v>0</v>
      </c>
      <c r="S10" s="11">
        <v>0</v>
      </c>
      <c r="T10" s="27">
        <v>0</v>
      </c>
      <c r="U10" s="27">
        <v>0</v>
      </c>
      <c r="V10" s="27">
        <v>0</v>
      </c>
      <c r="W10" s="27">
        <v>0</v>
      </c>
      <c r="X10" s="27">
        <v>0</v>
      </c>
      <c r="Y10" s="27">
        <v>0</v>
      </c>
      <c r="Z10" s="11">
        <v>1683600</v>
      </c>
    </row>
    <row r="11" spans="1:26">
      <c r="A11" s="11" t="s">
        <v>81</v>
      </c>
      <c r="B11" s="11" t="s">
        <v>82</v>
      </c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27"/>
      <c r="U11" s="27"/>
      <c r="V11" s="27"/>
      <c r="W11" s="27"/>
      <c r="X11" s="27"/>
      <c r="Y11" s="27"/>
      <c r="Z11" s="11"/>
    </row>
    <row r="12" spans="1:26">
      <c r="A12" s="11" t="s">
        <v>83</v>
      </c>
      <c r="B12" s="11" t="s">
        <v>84</v>
      </c>
      <c r="C12" s="11">
        <v>0</v>
      </c>
      <c r="D12" s="11">
        <v>0</v>
      </c>
      <c r="E12" s="11">
        <v>0</v>
      </c>
      <c r="F12" s="11">
        <v>0</v>
      </c>
      <c r="G12" s="11">
        <v>0</v>
      </c>
      <c r="H12" s="11">
        <v>0</v>
      </c>
      <c r="I12" s="11">
        <v>0</v>
      </c>
      <c r="J12" s="11">
        <v>0</v>
      </c>
      <c r="K12" s="11">
        <v>0</v>
      </c>
      <c r="L12" s="12">
        <v>0</v>
      </c>
      <c r="M12" s="11">
        <v>0</v>
      </c>
      <c r="N12" s="11">
        <v>0</v>
      </c>
      <c r="O12" s="11">
        <v>0</v>
      </c>
      <c r="P12" s="11">
        <v>0</v>
      </c>
      <c r="Q12" s="12">
        <v>0</v>
      </c>
      <c r="R12" s="11">
        <v>0</v>
      </c>
      <c r="S12" s="11">
        <v>0</v>
      </c>
      <c r="T12" s="27">
        <v>0</v>
      </c>
      <c r="U12" s="27">
        <v>0</v>
      </c>
      <c r="V12" s="27">
        <v>0</v>
      </c>
      <c r="W12" s="27">
        <v>0</v>
      </c>
      <c r="X12" s="27">
        <v>0</v>
      </c>
      <c r="Y12" s="27">
        <v>0</v>
      </c>
      <c r="Z12" s="11">
        <v>0</v>
      </c>
    </row>
    <row r="13" spans="1:26">
      <c r="A13" s="11" t="s">
        <v>85</v>
      </c>
      <c r="B13" s="11" t="s">
        <v>86</v>
      </c>
      <c r="C13" s="11">
        <v>0</v>
      </c>
      <c r="D13" s="11">
        <v>0</v>
      </c>
      <c r="E13" s="11">
        <v>0</v>
      </c>
      <c r="F13" s="11">
        <v>0</v>
      </c>
      <c r="G13" s="11">
        <v>0</v>
      </c>
      <c r="H13" s="12">
        <v>0</v>
      </c>
      <c r="I13" s="11">
        <v>0</v>
      </c>
      <c r="J13" s="11">
        <v>0</v>
      </c>
      <c r="K13" s="11">
        <v>0</v>
      </c>
      <c r="L13" s="12">
        <v>0</v>
      </c>
      <c r="M13" s="11">
        <v>0</v>
      </c>
      <c r="N13" s="11">
        <v>0</v>
      </c>
      <c r="O13" s="12">
        <v>0</v>
      </c>
      <c r="P13" s="11">
        <v>0</v>
      </c>
      <c r="Q13" s="12">
        <v>0</v>
      </c>
      <c r="R13" s="11">
        <v>0</v>
      </c>
      <c r="S13" s="11">
        <v>0</v>
      </c>
      <c r="T13" s="27">
        <v>0</v>
      </c>
      <c r="U13" s="27">
        <v>0</v>
      </c>
      <c r="V13" s="27">
        <v>0</v>
      </c>
      <c r="W13" s="27">
        <v>0</v>
      </c>
      <c r="X13" s="27">
        <v>0</v>
      </c>
      <c r="Y13" s="27">
        <v>0</v>
      </c>
      <c r="Z13" s="11">
        <v>0</v>
      </c>
    </row>
    <row r="14" spans="1:26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</row>
    <row r="15" spans="1:26" s="3" customFormat="1">
      <c r="A15" s="6"/>
      <c r="B15" s="6" t="s">
        <v>87</v>
      </c>
      <c r="C15" s="6">
        <f t="shared" ref="C15:Z15" si="0">SUM(C9:C13)</f>
        <v>278</v>
      </c>
      <c r="D15" s="6">
        <f t="shared" si="0"/>
        <v>5154000</v>
      </c>
      <c r="E15" s="6">
        <f t="shared" si="0"/>
        <v>0</v>
      </c>
      <c r="F15" s="6">
        <f t="shared" si="0"/>
        <v>0</v>
      </c>
      <c r="G15" s="6">
        <f t="shared" si="0"/>
        <v>5154000</v>
      </c>
      <c r="H15" s="13">
        <f t="shared" si="0"/>
        <v>100</v>
      </c>
      <c r="I15" s="6">
        <f t="shared" si="0"/>
        <v>5154000</v>
      </c>
      <c r="J15" s="6">
        <f t="shared" si="0"/>
        <v>0</v>
      </c>
      <c r="K15" s="6">
        <f t="shared" si="0"/>
        <v>5154000</v>
      </c>
      <c r="L15" s="13">
        <f t="shared" si="0"/>
        <v>100</v>
      </c>
      <c r="M15" s="6">
        <f t="shared" si="0"/>
        <v>0</v>
      </c>
      <c r="N15" s="6">
        <f t="shared" si="0"/>
        <v>5154000</v>
      </c>
      <c r="O15" s="13">
        <f t="shared" si="0"/>
        <v>100</v>
      </c>
      <c r="P15" s="14">
        <f t="shared" si="0"/>
        <v>3726000</v>
      </c>
      <c r="Q15" s="13">
        <f>IF(P15&gt;0,SUM(P15/G15 * 100),0)</f>
        <v>72.293364377182769</v>
      </c>
      <c r="R15" s="14">
        <f t="shared" si="0"/>
        <v>0</v>
      </c>
      <c r="S15" s="13">
        <f>IF(R15&gt;0,SUM(R15/G15 * 100),0)</f>
        <v>0</v>
      </c>
      <c r="T15" s="14">
        <f t="shared" si="0"/>
        <v>0</v>
      </c>
      <c r="U15" s="13">
        <f>IF(T15&gt;0,SUM(T15/$G15 * 100),0)</f>
        <v>0</v>
      </c>
      <c r="V15" s="14">
        <f t="shared" si="0"/>
        <v>0</v>
      </c>
      <c r="W15" s="13">
        <f>IF(V15&gt;0,SUM(V15/$G15 * 100),0)</f>
        <v>0</v>
      </c>
      <c r="X15" s="13">
        <f t="shared" si="0"/>
        <v>0</v>
      </c>
      <c r="Y15" s="13">
        <f>IF(X15&gt;0,SUM(X15/$G15 * 100),0)</f>
        <v>0</v>
      </c>
      <c r="Z15" s="14">
        <f t="shared" si="0"/>
        <v>5154000</v>
      </c>
    </row>
  </sheetData>
  <mergeCells count="14">
    <mergeCell ref="T4:U4"/>
    <mergeCell ref="V4:W4"/>
    <mergeCell ref="X4:Y4"/>
    <mergeCell ref="T7:U7"/>
    <mergeCell ref="V7:W7"/>
    <mergeCell ref="X7:Y7"/>
    <mergeCell ref="I7:L7"/>
    <mergeCell ref="P7:Q7"/>
    <mergeCell ref="R7:S7"/>
    <mergeCell ref="A1:D1"/>
    <mergeCell ref="I4:L4"/>
    <mergeCell ref="P4:Q4"/>
    <mergeCell ref="R4:S4"/>
    <mergeCell ref="I5:K5"/>
  </mergeCells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3"/>
  <sheetViews>
    <sheetView workbookViewId="0"/>
  </sheetViews>
  <sheetFormatPr defaultColWidth="8.77734375" defaultRowHeight="13.2"/>
  <cols>
    <col min="1" max="1" width="10.77734375" style="8" customWidth="1"/>
    <col min="2" max="2" width="45.77734375" style="9" customWidth="1"/>
    <col min="3" max="3" width="17.109375" style="9" customWidth="1"/>
    <col min="4" max="4" width="16.21875" style="9" customWidth="1"/>
    <col min="5" max="6" width="11.88671875" style="9" bestFit="1" customWidth="1"/>
    <col min="7" max="7" width="12.88671875" style="9" bestFit="1" customWidth="1"/>
    <col min="8" max="8" width="11.21875" style="9" bestFit="1" customWidth="1"/>
    <col min="9" max="9" width="15.77734375" style="9" bestFit="1" customWidth="1"/>
    <col min="10" max="10" width="17.77734375" style="9" customWidth="1"/>
    <col min="11" max="11" width="18.6640625" style="9" customWidth="1"/>
    <col min="12" max="12" width="22" style="9" customWidth="1"/>
    <col min="13" max="13" width="19.77734375" style="9" customWidth="1"/>
    <col min="14" max="14" width="12.44140625" style="9" bestFit="1" customWidth="1"/>
    <col min="15" max="15" width="20.77734375" style="9" customWidth="1"/>
    <col min="16" max="16" width="27.77734375" style="10" customWidth="1"/>
    <col min="17" max="17" width="26.21875" style="9" customWidth="1"/>
    <col min="18" max="18" width="12.77734375" style="9" customWidth="1"/>
    <col min="19" max="19" width="15.77734375" style="9" customWidth="1"/>
    <col min="20" max="20" width="16.77734375" style="9" customWidth="1"/>
    <col min="21" max="21" width="18.109375" style="9" customWidth="1"/>
    <col min="22" max="22" width="12.6640625" style="9" customWidth="1"/>
    <col min="23" max="23" width="19.77734375" style="9" customWidth="1"/>
    <col min="24" max="24" width="13.5546875" style="9" customWidth="1"/>
    <col min="25" max="25" width="20.5546875" style="9" customWidth="1"/>
    <col min="26" max="26" width="16.44140625" style="9" customWidth="1"/>
    <col min="27" max="27" width="24.6640625" style="9" customWidth="1"/>
    <col min="28" max="28" width="15.21875" style="9" bestFit="1" customWidth="1"/>
    <col min="29" max="29" width="8.77734375" style="9" customWidth="1"/>
    <col min="30" max="16384" width="8.77734375" style="9"/>
  </cols>
  <sheetData>
    <row r="1" spans="1:28" s="3" customFormat="1">
      <c r="A1" s="35" t="s">
        <v>88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44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</row>
    <row r="2" spans="1:28">
      <c r="A2" s="36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45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</row>
    <row r="3" spans="1:28" s="4" customFormat="1" ht="78" customHeight="1">
      <c r="A3" s="37" t="s">
        <v>34</v>
      </c>
      <c r="B3" s="31" t="s">
        <v>89</v>
      </c>
      <c r="C3" s="31" t="s">
        <v>90</v>
      </c>
      <c r="D3" s="31" t="s">
        <v>91</v>
      </c>
      <c r="E3" s="31" t="s">
        <v>36</v>
      </c>
      <c r="F3" s="31" t="s">
        <v>37</v>
      </c>
      <c r="G3" s="31" t="s">
        <v>38</v>
      </c>
      <c r="H3" s="31" t="s">
        <v>39</v>
      </c>
      <c r="I3" s="31" t="s">
        <v>92</v>
      </c>
      <c r="J3" s="31" t="s">
        <v>93</v>
      </c>
      <c r="K3" s="56" t="s">
        <v>42</v>
      </c>
      <c r="L3" s="56"/>
      <c r="M3" s="56"/>
      <c r="N3" s="56"/>
      <c r="O3" s="31" t="s">
        <v>94</v>
      </c>
      <c r="P3" s="31" t="s">
        <v>95</v>
      </c>
      <c r="Q3" s="31" t="s">
        <v>96</v>
      </c>
      <c r="R3" s="56" t="s">
        <v>46</v>
      </c>
      <c r="S3" s="56"/>
      <c r="T3" s="56" t="s">
        <v>97</v>
      </c>
      <c r="U3" s="56"/>
      <c r="V3" s="56" t="s">
        <v>98</v>
      </c>
      <c r="W3" s="56"/>
      <c r="X3" s="56" t="s">
        <v>99</v>
      </c>
      <c r="Y3" s="56"/>
      <c r="Z3" s="56" t="s">
        <v>100</v>
      </c>
      <c r="AA3" s="56"/>
      <c r="AB3" s="31" t="s">
        <v>51</v>
      </c>
    </row>
    <row r="4" spans="1:28" s="5" customFormat="1" ht="30" customHeight="1">
      <c r="A4" s="38"/>
      <c r="B4" s="33"/>
      <c r="C4" s="33"/>
      <c r="D4" s="33"/>
      <c r="E4" s="33"/>
      <c r="F4" s="33"/>
      <c r="G4" s="33"/>
      <c r="H4" s="33"/>
      <c r="I4" s="33"/>
      <c r="J4" s="33"/>
      <c r="K4" s="56" t="s">
        <v>52</v>
      </c>
      <c r="L4" s="56"/>
      <c r="M4" s="56"/>
      <c r="N4" s="31" t="s">
        <v>53</v>
      </c>
      <c r="O4" s="31"/>
      <c r="P4" s="46"/>
      <c r="Q4" s="33"/>
      <c r="R4" s="33" t="s">
        <v>54</v>
      </c>
      <c r="S4" s="31" t="s">
        <v>55</v>
      </c>
      <c r="T4" s="33" t="s">
        <v>54</v>
      </c>
      <c r="U4" s="31" t="s">
        <v>55</v>
      </c>
      <c r="V4" s="33" t="s">
        <v>54</v>
      </c>
      <c r="W4" s="31" t="s">
        <v>55</v>
      </c>
      <c r="X4" s="33" t="s">
        <v>54</v>
      </c>
      <c r="Y4" s="31" t="s">
        <v>55</v>
      </c>
      <c r="Z4" s="31" t="s">
        <v>54</v>
      </c>
      <c r="AA4" s="31" t="s">
        <v>55</v>
      </c>
      <c r="AB4" s="33"/>
    </row>
    <row r="5" spans="1:28" s="3" customFormat="1">
      <c r="A5" s="39"/>
      <c r="B5" s="41"/>
      <c r="C5" s="41"/>
      <c r="D5" s="41"/>
      <c r="E5" s="41"/>
      <c r="F5" s="41"/>
      <c r="G5" s="41"/>
      <c r="H5" s="41"/>
      <c r="I5" s="41"/>
      <c r="J5" s="41"/>
      <c r="K5" s="43" t="s">
        <v>56</v>
      </c>
      <c r="L5" s="43" t="s">
        <v>57</v>
      </c>
      <c r="M5" s="43" t="s">
        <v>58</v>
      </c>
      <c r="N5" s="41"/>
      <c r="O5" s="41"/>
      <c r="P5" s="32"/>
      <c r="Q5" s="41"/>
      <c r="R5" s="41"/>
      <c r="S5" s="41"/>
      <c r="T5" s="41"/>
      <c r="U5" s="41"/>
      <c r="V5" s="41"/>
      <c r="W5" s="41"/>
      <c r="X5" s="41"/>
      <c r="Y5" s="41"/>
      <c r="Z5" s="41"/>
      <c r="AA5" s="41"/>
      <c r="AB5" s="41"/>
    </row>
    <row r="6" spans="1:28" s="3" customFormat="1">
      <c r="A6" s="40"/>
      <c r="B6" s="40" t="s">
        <v>59</v>
      </c>
      <c r="C6" s="40" t="s">
        <v>60</v>
      </c>
      <c r="D6" s="40" t="s">
        <v>61</v>
      </c>
      <c r="E6" s="40" t="s">
        <v>62</v>
      </c>
      <c r="F6" s="40" t="s">
        <v>63</v>
      </c>
      <c r="G6" s="40" t="s">
        <v>64</v>
      </c>
      <c r="H6" s="40" t="s">
        <v>65</v>
      </c>
      <c r="I6" s="40" t="s">
        <v>66</v>
      </c>
      <c r="J6" s="40" t="s">
        <v>67</v>
      </c>
      <c r="K6" s="58" t="s">
        <v>68</v>
      </c>
      <c r="L6" s="58"/>
      <c r="M6" s="58"/>
      <c r="N6" s="58"/>
      <c r="O6" s="40" t="s">
        <v>69</v>
      </c>
      <c r="P6" s="40" t="s">
        <v>70</v>
      </c>
      <c r="Q6" s="40" t="s">
        <v>71</v>
      </c>
      <c r="R6" s="58" t="s">
        <v>72</v>
      </c>
      <c r="S6" s="58"/>
      <c r="T6" s="58" t="s">
        <v>101</v>
      </c>
      <c r="U6" s="58"/>
      <c r="V6" s="58" t="s">
        <v>102</v>
      </c>
      <c r="W6" s="58"/>
      <c r="X6" s="58" t="s">
        <v>103</v>
      </c>
      <c r="Y6" s="58"/>
      <c r="Z6" s="58" t="s">
        <v>104</v>
      </c>
      <c r="AA6" s="58"/>
      <c r="AB6" s="40" t="s">
        <v>105</v>
      </c>
    </row>
    <row r="7" spans="1:28" ht="14.4">
      <c r="A7" s="34" t="s">
        <v>106</v>
      </c>
      <c r="B7" s="34" t="s">
        <v>107</v>
      </c>
      <c r="C7" s="34" t="s">
        <v>108</v>
      </c>
      <c r="D7" s="34" t="s">
        <v>109</v>
      </c>
      <c r="E7" s="34">
        <v>0</v>
      </c>
      <c r="F7" s="34">
        <v>0</v>
      </c>
      <c r="G7" s="34">
        <v>0</v>
      </c>
      <c r="H7" s="34">
        <v>0</v>
      </c>
      <c r="I7" s="34">
        <v>0</v>
      </c>
      <c r="J7" s="34">
        <v>0</v>
      </c>
      <c r="K7" s="34">
        <v>0</v>
      </c>
      <c r="L7" s="34">
        <v>0</v>
      </c>
      <c r="M7" s="34">
        <v>0</v>
      </c>
      <c r="N7" s="34">
        <v>0</v>
      </c>
      <c r="O7" s="34">
        <v>0</v>
      </c>
      <c r="P7" s="29">
        <v>0</v>
      </c>
      <c r="Q7" s="34">
        <v>0</v>
      </c>
      <c r="R7" s="34">
        <v>0</v>
      </c>
      <c r="S7" s="34">
        <v>0</v>
      </c>
      <c r="T7" s="34">
        <v>0</v>
      </c>
      <c r="U7" s="34">
        <v>0</v>
      </c>
      <c r="V7" s="34">
        <v>0</v>
      </c>
      <c r="W7" s="34">
        <v>0</v>
      </c>
      <c r="X7" s="34">
        <v>0</v>
      </c>
      <c r="Y7" s="34">
        <v>0</v>
      </c>
      <c r="Z7" s="34">
        <v>0</v>
      </c>
      <c r="AA7" s="34">
        <v>0</v>
      </c>
      <c r="AB7" s="34">
        <v>0</v>
      </c>
    </row>
    <row r="8" spans="1:28" ht="14.4">
      <c r="A8" s="34" t="s">
        <v>110</v>
      </c>
      <c r="B8" s="34" t="s">
        <v>111</v>
      </c>
      <c r="C8" s="34" t="s">
        <v>112</v>
      </c>
      <c r="D8" s="34" t="s">
        <v>113</v>
      </c>
      <c r="E8" s="34">
        <v>6</v>
      </c>
      <c r="F8" s="34">
        <v>3340488</v>
      </c>
      <c r="G8" s="34">
        <v>0</v>
      </c>
      <c r="H8" s="34">
        <v>0</v>
      </c>
      <c r="I8" s="34">
        <v>3340488</v>
      </c>
      <c r="J8" s="34">
        <v>64.81</v>
      </c>
      <c r="K8" s="34">
        <v>3340488</v>
      </c>
      <c r="L8" s="34">
        <v>0</v>
      </c>
      <c r="M8" s="52">
        <f>SUM(M9:M16)</f>
        <v>3340488</v>
      </c>
      <c r="N8" s="34">
        <v>64.81</v>
      </c>
      <c r="O8" s="34">
        <v>0</v>
      </c>
      <c r="P8" s="29">
        <v>3340488</v>
      </c>
      <c r="Q8" s="34">
        <v>64.81</v>
      </c>
      <c r="R8" s="34">
        <v>3340488</v>
      </c>
      <c r="S8" s="34">
        <v>100</v>
      </c>
      <c r="T8" s="34">
        <v>0</v>
      </c>
      <c r="U8" s="34">
        <v>0</v>
      </c>
      <c r="V8" s="34">
        <v>0</v>
      </c>
      <c r="W8" s="34">
        <v>0</v>
      </c>
      <c r="X8" s="34">
        <v>0</v>
      </c>
      <c r="Y8" s="34">
        <v>0</v>
      </c>
      <c r="Z8" s="34">
        <v>0</v>
      </c>
      <c r="AA8" s="34">
        <v>0</v>
      </c>
      <c r="AB8" s="34">
        <v>3340488</v>
      </c>
    </row>
    <row r="9" spans="1:28" ht="14.4">
      <c r="A9" s="34" t="s">
        <v>110</v>
      </c>
      <c r="B9" s="34" t="s">
        <v>114</v>
      </c>
      <c r="C9" s="34" t="s">
        <v>108</v>
      </c>
      <c r="D9" s="34" t="s">
        <v>115</v>
      </c>
      <c r="E9" s="34">
        <v>1</v>
      </c>
      <c r="F9" s="34">
        <v>144</v>
      </c>
      <c r="G9" s="34">
        <v>0</v>
      </c>
      <c r="H9" s="34">
        <v>0</v>
      </c>
      <c r="I9" s="34">
        <v>144</v>
      </c>
      <c r="J9" s="34">
        <v>0</v>
      </c>
      <c r="K9" s="34">
        <v>144</v>
      </c>
      <c r="L9" s="34">
        <v>0</v>
      </c>
      <c r="M9" s="34">
        <v>144</v>
      </c>
      <c r="N9" s="34">
        <v>0</v>
      </c>
      <c r="O9" s="34">
        <v>0</v>
      </c>
      <c r="P9" s="29">
        <v>144</v>
      </c>
      <c r="Q9" s="34">
        <v>0</v>
      </c>
      <c r="R9" s="34">
        <v>144</v>
      </c>
      <c r="S9" s="34">
        <v>100</v>
      </c>
      <c r="T9" s="34">
        <v>0</v>
      </c>
      <c r="U9" s="34">
        <v>0</v>
      </c>
      <c r="V9" s="34">
        <v>0</v>
      </c>
      <c r="W9" s="34">
        <v>0</v>
      </c>
      <c r="X9" s="34">
        <v>0</v>
      </c>
      <c r="Y9" s="34">
        <v>0</v>
      </c>
      <c r="Z9" s="34">
        <v>0</v>
      </c>
      <c r="AA9" s="34">
        <v>0</v>
      </c>
      <c r="AB9" s="34">
        <v>144</v>
      </c>
    </row>
    <row r="10" spans="1:28" ht="14.4">
      <c r="A10" s="34" t="s">
        <v>110</v>
      </c>
      <c r="B10" s="34" t="s">
        <v>116</v>
      </c>
      <c r="C10" s="34" t="s">
        <v>108</v>
      </c>
      <c r="D10" s="34" t="s">
        <v>117</v>
      </c>
      <c r="E10" s="34">
        <v>1</v>
      </c>
      <c r="F10" s="34">
        <v>144</v>
      </c>
      <c r="G10" s="34">
        <v>0</v>
      </c>
      <c r="H10" s="34">
        <v>0</v>
      </c>
      <c r="I10" s="34">
        <v>144</v>
      </c>
      <c r="J10" s="34">
        <v>0</v>
      </c>
      <c r="K10" s="34">
        <v>144</v>
      </c>
      <c r="L10" s="34">
        <v>0</v>
      </c>
      <c r="M10" s="34">
        <v>144</v>
      </c>
      <c r="N10" s="34">
        <v>0</v>
      </c>
      <c r="O10" s="34">
        <v>0</v>
      </c>
      <c r="P10" s="29">
        <v>144</v>
      </c>
      <c r="Q10" s="34">
        <v>0</v>
      </c>
      <c r="R10" s="34">
        <v>144</v>
      </c>
      <c r="S10" s="34">
        <v>100</v>
      </c>
      <c r="T10" s="34">
        <v>0</v>
      </c>
      <c r="U10" s="34">
        <v>0</v>
      </c>
      <c r="V10" s="34">
        <v>0</v>
      </c>
      <c r="W10" s="34">
        <v>0</v>
      </c>
      <c r="X10" s="34">
        <v>0</v>
      </c>
      <c r="Y10" s="34">
        <v>0</v>
      </c>
      <c r="Z10" s="34">
        <v>0</v>
      </c>
      <c r="AA10" s="34">
        <v>0</v>
      </c>
      <c r="AB10" s="34">
        <v>144</v>
      </c>
    </row>
    <row r="11" spans="1:28" ht="14.4">
      <c r="A11" s="34" t="s">
        <v>110</v>
      </c>
      <c r="B11" s="34" t="s">
        <v>118</v>
      </c>
      <c r="C11" s="34" t="s">
        <v>108</v>
      </c>
      <c r="D11" s="34" t="s">
        <v>119</v>
      </c>
      <c r="E11" s="34">
        <v>1</v>
      </c>
      <c r="F11" s="34">
        <v>577860</v>
      </c>
      <c r="G11" s="34">
        <v>0</v>
      </c>
      <c r="H11" s="34">
        <v>0</v>
      </c>
      <c r="I11" s="34">
        <v>577860</v>
      </c>
      <c r="J11" s="34">
        <v>11.21</v>
      </c>
      <c r="K11" s="34">
        <v>577860</v>
      </c>
      <c r="L11" s="34">
        <v>0</v>
      </c>
      <c r="M11" s="34">
        <v>577860</v>
      </c>
      <c r="N11" s="34">
        <v>11.21</v>
      </c>
      <c r="O11" s="34">
        <v>0</v>
      </c>
      <c r="P11" s="29">
        <v>577860</v>
      </c>
      <c r="Q11" s="34">
        <v>11.21</v>
      </c>
      <c r="R11" s="34">
        <v>577860</v>
      </c>
      <c r="S11" s="34">
        <v>100</v>
      </c>
      <c r="T11" s="34">
        <v>0</v>
      </c>
      <c r="U11" s="34">
        <v>0</v>
      </c>
      <c r="V11" s="34">
        <v>0</v>
      </c>
      <c r="W11" s="34">
        <v>0</v>
      </c>
      <c r="X11" s="34">
        <v>0</v>
      </c>
      <c r="Y11" s="34">
        <v>0</v>
      </c>
      <c r="Z11" s="34">
        <v>0</v>
      </c>
      <c r="AA11" s="34">
        <v>0</v>
      </c>
      <c r="AB11" s="34">
        <v>577860</v>
      </c>
    </row>
    <row r="12" spans="1:28" ht="14.4">
      <c r="A12" s="34" t="s">
        <v>110</v>
      </c>
      <c r="B12" s="34" t="s">
        <v>120</v>
      </c>
      <c r="C12" s="34" t="s">
        <v>108</v>
      </c>
      <c r="D12" s="34" t="s">
        <v>121</v>
      </c>
      <c r="E12" s="34">
        <v>1</v>
      </c>
      <c r="F12" s="34">
        <v>128712</v>
      </c>
      <c r="G12" s="34">
        <v>0</v>
      </c>
      <c r="H12" s="34">
        <v>0</v>
      </c>
      <c r="I12" s="34">
        <v>128712</v>
      </c>
      <c r="J12" s="34">
        <v>2.5</v>
      </c>
      <c r="K12" s="34">
        <v>128712</v>
      </c>
      <c r="L12" s="34">
        <v>0</v>
      </c>
      <c r="M12" s="34">
        <v>128712</v>
      </c>
      <c r="N12" s="34">
        <v>2.5</v>
      </c>
      <c r="O12" s="34">
        <v>0</v>
      </c>
      <c r="P12" s="29">
        <v>128712</v>
      </c>
      <c r="Q12" s="34">
        <v>2.5</v>
      </c>
      <c r="R12" s="34">
        <v>128712</v>
      </c>
      <c r="S12" s="34">
        <v>100</v>
      </c>
      <c r="T12" s="34">
        <v>0</v>
      </c>
      <c r="U12" s="34">
        <v>0</v>
      </c>
      <c r="V12" s="34">
        <v>0</v>
      </c>
      <c r="W12" s="34">
        <v>0</v>
      </c>
      <c r="X12" s="34">
        <v>0</v>
      </c>
      <c r="Y12" s="34">
        <v>0</v>
      </c>
      <c r="Z12" s="34">
        <v>0</v>
      </c>
      <c r="AA12" s="34">
        <v>0</v>
      </c>
      <c r="AB12" s="34">
        <v>128712</v>
      </c>
    </row>
    <row r="13" spans="1:28" ht="14.4">
      <c r="A13" s="34" t="s">
        <v>110</v>
      </c>
      <c r="B13" s="34" t="s">
        <v>122</v>
      </c>
      <c r="C13" s="34" t="s">
        <v>108</v>
      </c>
      <c r="D13" s="34" t="s">
        <v>123</v>
      </c>
      <c r="E13" s="34">
        <v>1</v>
      </c>
      <c r="F13" s="34">
        <v>754428</v>
      </c>
      <c r="G13" s="34">
        <v>0</v>
      </c>
      <c r="H13" s="34">
        <v>0</v>
      </c>
      <c r="I13" s="34">
        <v>754428</v>
      </c>
      <c r="J13" s="34">
        <v>14.64</v>
      </c>
      <c r="K13" s="34">
        <v>754428</v>
      </c>
      <c r="L13" s="34">
        <v>0</v>
      </c>
      <c r="M13" s="34">
        <v>754428</v>
      </c>
      <c r="N13" s="34">
        <v>14.64</v>
      </c>
      <c r="O13" s="34">
        <v>0</v>
      </c>
      <c r="P13" s="29">
        <v>754428</v>
      </c>
      <c r="Q13" s="34">
        <v>14.64</v>
      </c>
      <c r="R13" s="34">
        <v>754428</v>
      </c>
      <c r="S13" s="34">
        <v>100</v>
      </c>
      <c r="T13" s="34">
        <v>0</v>
      </c>
      <c r="U13" s="34">
        <v>0</v>
      </c>
      <c r="V13" s="34">
        <v>0</v>
      </c>
      <c r="W13" s="34">
        <v>0</v>
      </c>
      <c r="X13" s="34">
        <v>0</v>
      </c>
      <c r="Y13" s="34">
        <v>0</v>
      </c>
      <c r="Z13" s="34">
        <v>0</v>
      </c>
      <c r="AA13" s="34">
        <v>0</v>
      </c>
      <c r="AB13" s="34">
        <v>754428</v>
      </c>
    </row>
    <row r="14" spans="1:28" ht="14.4">
      <c r="A14" s="34" t="s">
        <v>110</v>
      </c>
      <c r="B14" s="34" t="s">
        <v>124</v>
      </c>
      <c r="C14" s="34" t="s">
        <v>108</v>
      </c>
      <c r="D14" s="34" t="s">
        <v>125</v>
      </c>
      <c r="E14" s="34">
        <v>1</v>
      </c>
      <c r="F14" s="34">
        <v>1879200</v>
      </c>
      <c r="G14" s="34">
        <v>0</v>
      </c>
      <c r="H14" s="34">
        <v>0</v>
      </c>
      <c r="I14" s="34">
        <v>1879200</v>
      </c>
      <c r="J14" s="34">
        <v>36.46</v>
      </c>
      <c r="K14" s="34">
        <v>1879200</v>
      </c>
      <c r="L14" s="34">
        <v>0</v>
      </c>
      <c r="M14" s="34">
        <v>1879200</v>
      </c>
      <c r="N14" s="34">
        <v>36.46</v>
      </c>
      <c r="O14" s="34">
        <v>0</v>
      </c>
      <c r="P14" s="29">
        <v>1879200</v>
      </c>
      <c r="Q14" s="34">
        <v>36.46</v>
      </c>
      <c r="R14" s="34">
        <v>1879200</v>
      </c>
      <c r="S14" s="34">
        <v>100</v>
      </c>
      <c r="T14" s="34">
        <v>0</v>
      </c>
      <c r="U14" s="34">
        <v>0</v>
      </c>
      <c r="V14" s="34">
        <v>0</v>
      </c>
      <c r="W14" s="34">
        <v>0</v>
      </c>
      <c r="X14" s="34">
        <v>0</v>
      </c>
      <c r="Y14" s="34">
        <v>0</v>
      </c>
      <c r="Z14" s="34">
        <v>0</v>
      </c>
      <c r="AA14" s="34">
        <v>0</v>
      </c>
      <c r="AB14" s="34">
        <v>1879200</v>
      </c>
    </row>
    <row r="15" spans="1:28" ht="14.4">
      <c r="A15" s="34" t="s">
        <v>126</v>
      </c>
      <c r="B15" s="34" t="s">
        <v>127</v>
      </c>
      <c r="C15" s="34" t="s">
        <v>108</v>
      </c>
      <c r="D15" s="34" t="s">
        <v>113</v>
      </c>
      <c r="E15" s="34">
        <v>0</v>
      </c>
      <c r="F15" s="34">
        <v>0</v>
      </c>
      <c r="G15" s="34">
        <v>0</v>
      </c>
      <c r="H15" s="34">
        <v>0</v>
      </c>
      <c r="I15" s="34">
        <v>0</v>
      </c>
      <c r="J15" s="34">
        <v>0</v>
      </c>
      <c r="K15" s="34">
        <v>0</v>
      </c>
      <c r="L15" s="34">
        <v>0</v>
      </c>
      <c r="M15" s="34">
        <v>0</v>
      </c>
      <c r="N15" s="34">
        <v>0</v>
      </c>
      <c r="O15" s="34">
        <v>0</v>
      </c>
      <c r="P15" s="29">
        <v>0</v>
      </c>
      <c r="Q15" s="34">
        <v>0</v>
      </c>
      <c r="R15" s="34">
        <v>0</v>
      </c>
      <c r="S15" s="34">
        <v>0</v>
      </c>
      <c r="T15" s="34">
        <v>0</v>
      </c>
      <c r="U15" s="34">
        <v>0</v>
      </c>
      <c r="V15" s="34">
        <v>0</v>
      </c>
      <c r="W15" s="34">
        <v>0</v>
      </c>
      <c r="X15" s="34">
        <v>0</v>
      </c>
      <c r="Y15" s="34">
        <v>0</v>
      </c>
      <c r="Z15" s="34">
        <v>0</v>
      </c>
      <c r="AA15" s="34">
        <v>0</v>
      </c>
      <c r="AB15" s="34">
        <v>0</v>
      </c>
    </row>
    <row r="16" spans="1:28" ht="14.4">
      <c r="A16" s="34" t="s">
        <v>128</v>
      </c>
      <c r="B16" s="34" t="s">
        <v>129</v>
      </c>
      <c r="C16" s="34" t="s">
        <v>108</v>
      </c>
      <c r="D16" s="34" t="s">
        <v>113</v>
      </c>
      <c r="E16" s="34">
        <v>0</v>
      </c>
      <c r="F16" s="34">
        <v>0</v>
      </c>
      <c r="G16" s="34">
        <v>0</v>
      </c>
      <c r="H16" s="34">
        <v>0</v>
      </c>
      <c r="I16" s="34">
        <v>0</v>
      </c>
      <c r="J16" s="34">
        <v>0</v>
      </c>
      <c r="K16" s="34">
        <v>0</v>
      </c>
      <c r="L16" s="34">
        <v>0</v>
      </c>
      <c r="M16" s="34">
        <v>0</v>
      </c>
      <c r="N16" s="34">
        <v>0</v>
      </c>
      <c r="O16" s="34">
        <v>0</v>
      </c>
      <c r="P16" s="29">
        <v>0</v>
      </c>
      <c r="Q16" s="34">
        <v>0</v>
      </c>
      <c r="R16" s="34">
        <v>0</v>
      </c>
      <c r="S16" s="34">
        <v>0</v>
      </c>
      <c r="T16" s="34">
        <v>0</v>
      </c>
      <c r="U16" s="34">
        <v>0</v>
      </c>
      <c r="V16" s="34">
        <v>0</v>
      </c>
      <c r="W16" s="34">
        <v>0</v>
      </c>
      <c r="X16" s="34">
        <v>0</v>
      </c>
      <c r="Y16" s="34">
        <v>0</v>
      </c>
      <c r="Z16" s="34">
        <v>0</v>
      </c>
      <c r="AA16" s="34">
        <v>0</v>
      </c>
      <c r="AB16" s="34">
        <v>0</v>
      </c>
    </row>
    <row r="17" spans="1:28" ht="14.4">
      <c r="A17" s="34" t="s">
        <v>130</v>
      </c>
      <c r="B17" s="34" t="s">
        <v>131</v>
      </c>
      <c r="C17" s="34" t="s">
        <v>108</v>
      </c>
      <c r="D17" s="34" t="s">
        <v>113</v>
      </c>
      <c r="E17" s="34">
        <v>1</v>
      </c>
      <c r="F17" s="34">
        <v>129912</v>
      </c>
      <c r="G17" s="34">
        <v>0</v>
      </c>
      <c r="H17" s="34">
        <v>0</v>
      </c>
      <c r="I17" s="34">
        <v>129912</v>
      </c>
      <c r="J17" s="34">
        <v>2.52</v>
      </c>
      <c r="K17" s="34">
        <v>129912</v>
      </c>
      <c r="L17" s="34">
        <v>0</v>
      </c>
      <c r="M17" s="52">
        <f>SUM(M18)</f>
        <v>129912</v>
      </c>
      <c r="N17" s="34">
        <v>2.52</v>
      </c>
      <c r="O17" s="34">
        <v>0</v>
      </c>
      <c r="P17" s="29">
        <v>129912</v>
      </c>
      <c r="Q17" s="34">
        <v>2.52</v>
      </c>
      <c r="R17" s="34">
        <v>129912</v>
      </c>
      <c r="S17" s="34">
        <v>100</v>
      </c>
      <c r="T17" s="34">
        <v>0</v>
      </c>
      <c r="U17" s="34">
        <v>0</v>
      </c>
      <c r="V17" s="34">
        <v>0</v>
      </c>
      <c r="W17" s="34">
        <v>0</v>
      </c>
      <c r="X17" s="34">
        <v>0</v>
      </c>
      <c r="Y17" s="34">
        <v>0</v>
      </c>
      <c r="Z17" s="34">
        <v>0</v>
      </c>
      <c r="AA17" s="34">
        <v>0</v>
      </c>
      <c r="AB17" s="34">
        <v>129912</v>
      </c>
    </row>
    <row r="18" spans="1:28" ht="14.4">
      <c r="A18" s="34" t="s">
        <v>130</v>
      </c>
      <c r="B18" s="34" t="s">
        <v>132</v>
      </c>
      <c r="C18" s="34" t="s">
        <v>109</v>
      </c>
      <c r="D18" s="34" t="s">
        <v>133</v>
      </c>
      <c r="E18" s="34">
        <v>1</v>
      </c>
      <c r="F18" s="34">
        <v>129912</v>
      </c>
      <c r="G18" s="34">
        <v>0</v>
      </c>
      <c r="H18" s="34">
        <v>0</v>
      </c>
      <c r="I18" s="34">
        <v>129912</v>
      </c>
      <c r="J18" s="34">
        <v>2.52</v>
      </c>
      <c r="K18" s="34">
        <v>129912</v>
      </c>
      <c r="L18" s="34">
        <v>0</v>
      </c>
      <c r="M18" s="34">
        <v>129912</v>
      </c>
      <c r="N18" s="34">
        <v>2.52</v>
      </c>
      <c r="O18" s="34">
        <v>0</v>
      </c>
      <c r="P18" s="29">
        <v>129912</v>
      </c>
      <c r="Q18" s="34">
        <v>2.52</v>
      </c>
      <c r="R18" s="34">
        <v>129912</v>
      </c>
      <c r="S18" s="34">
        <v>100</v>
      </c>
      <c r="T18" s="34">
        <v>0</v>
      </c>
      <c r="U18" s="34">
        <v>0</v>
      </c>
      <c r="V18" s="34">
        <v>0</v>
      </c>
      <c r="W18" s="34">
        <v>0</v>
      </c>
      <c r="X18" s="34">
        <v>0</v>
      </c>
      <c r="Y18" s="34">
        <v>0</v>
      </c>
      <c r="Z18" s="34">
        <v>0</v>
      </c>
      <c r="AA18" s="34">
        <v>0</v>
      </c>
      <c r="AB18" s="34">
        <v>129912</v>
      </c>
    </row>
    <row r="19" spans="1:28" ht="14.4">
      <c r="A19" s="34"/>
      <c r="B19" s="42" t="s">
        <v>134</v>
      </c>
      <c r="C19" s="42"/>
      <c r="D19" s="42"/>
      <c r="E19" s="42">
        <v>7</v>
      </c>
      <c r="F19" s="42">
        <v>3470400</v>
      </c>
      <c r="G19" s="42">
        <v>0</v>
      </c>
      <c r="H19" s="42">
        <v>0</v>
      </c>
      <c r="I19" s="42">
        <v>3470400</v>
      </c>
      <c r="J19" s="42">
        <v>67.33</v>
      </c>
      <c r="K19" s="42">
        <v>3470400</v>
      </c>
      <c r="L19" s="42">
        <v>0</v>
      </c>
      <c r="M19" s="51">
        <f>M8+M17</f>
        <v>3470400</v>
      </c>
      <c r="N19" s="42">
        <v>67.33</v>
      </c>
      <c r="O19" s="42">
        <v>0</v>
      </c>
      <c r="P19" s="30">
        <v>3470400</v>
      </c>
      <c r="Q19" s="42">
        <v>67.33</v>
      </c>
      <c r="R19" s="42">
        <v>3470400</v>
      </c>
      <c r="S19" s="42">
        <v>100</v>
      </c>
      <c r="T19" s="42">
        <v>0</v>
      </c>
      <c r="U19" s="42">
        <v>0</v>
      </c>
      <c r="V19" s="42">
        <v>0</v>
      </c>
      <c r="W19" s="42">
        <v>0</v>
      </c>
      <c r="X19" s="42">
        <v>0</v>
      </c>
      <c r="Y19" s="42">
        <v>0</v>
      </c>
      <c r="Z19" s="42">
        <v>0</v>
      </c>
      <c r="AA19" s="42">
        <v>0</v>
      </c>
      <c r="AB19" s="42">
        <v>3470400</v>
      </c>
    </row>
    <row r="20" spans="1:28" ht="14.4">
      <c r="A20" s="34" t="s">
        <v>135</v>
      </c>
      <c r="B20" s="34" t="s">
        <v>136</v>
      </c>
      <c r="C20" s="34" t="s">
        <v>108</v>
      </c>
      <c r="D20" s="34" t="s">
        <v>109</v>
      </c>
      <c r="E20" s="34">
        <v>0</v>
      </c>
      <c r="F20" s="34">
        <v>0</v>
      </c>
      <c r="G20" s="34">
        <v>0</v>
      </c>
      <c r="H20" s="34">
        <v>0</v>
      </c>
      <c r="I20" s="34">
        <v>0</v>
      </c>
      <c r="J20" s="34">
        <v>0</v>
      </c>
      <c r="K20" s="34">
        <v>0</v>
      </c>
      <c r="L20" s="34">
        <v>0</v>
      </c>
      <c r="M20" s="34">
        <v>0</v>
      </c>
      <c r="N20" s="34">
        <v>0</v>
      </c>
      <c r="O20" s="34">
        <v>0</v>
      </c>
      <c r="P20" s="29">
        <v>0</v>
      </c>
      <c r="Q20" s="34">
        <v>0</v>
      </c>
      <c r="R20" s="34">
        <v>0</v>
      </c>
      <c r="S20" s="34">
        <v>0</v>
      </c>
      <c r="T20" s="34">
        <v>0</v>
      </c>
      <c r="U20" s="34">
        <v>0</v>
      </c>
      <c r="V20" s="34">
        <v>0</v>
      </c>
      <c r="W20" s="34">
        <v>0</v>
      </c>
      <c r="X20" s="34">
        <v>0</v>
      </c>
      <c r="Y20" s="34">
        <v>0</v>
      </c>
      <c r="Z20" s="34">
        <v>0</v>
      </c>
      <c r="AA20" s="34">
        <v>0</v>
      </c>
      <c r="AB20" s="34">
        <v>0</v>
      </c>
    </row>
    <row r="21" spans="1:28" ht="14.4">
      <c r="A21" s="34" t="s">
        <v>137</v>
      </c>
      <c r="B21" s="34" t="s">
        <v>138</v>
      </c>
      <c r="C21" s="34" t="s">
        <v>108</v>
      </c>
      <c r="D21" s="34" t="s">
        <v>113</v>
      </c>
      <c r="E21" s="34">
        <v>0</v>
      </c>
      <c r="F21" s="34">
        <v>0</v>
      </c>
      <c r="G21" s="34">
        <v>0</v>
      </c>
      <c r="H21" s="34">
        <v>0</v>
      </c>
      <c r="I21" s="34">
        <v>0</v>
      </c>
      <c r="J21" s="34">
        <v>0</v>
      </c>
      <c r="K21" s="34">
        <v>0</v>
      </c>
      <c r="L21" s="34">
        <v>0</v>
      </c>
      <c r="M21" s="34">
        <v>0</v>
      </c>
      <c r="N21" s="34">
        <v>0</v>
      </c>
      <c r="O21" s="34">
        <v>0</v>
      </c>
      <c r="P21" s="29">
        <v>0</v>
      </c>
      <c r="Q21" s="34">
        <v>0</v>
      </c>
      <c r="R21" s="34">
        <v>0</v>
      </c>
      <c r="S21" s="34">
        <v>0</v>
      </c>
      <c r="T21" s="34">
        <v>0</v>
      </c>
      <c r="U21" s="34">
        <v>0</v>
      </c>
      <c r="V21" s="34">
        <v>0</v>
      </c>
      <c r="W21" s="34">
        <v>0</v>
      </c>
      <c r="X21" s="34">
        <v>0</v>
      </c>
      <c r="Y21" s="34">
        <v>0</v>
      </c>
      <c r="Z21" s="34">
        <v>0</v>
      </c>
      <c r="AA21" s="34">
        <v>0</v>
      </c>
      <c r="AB21" s="34">
        <v>0</v>
      </c>
    </row>
    <row r="22" spans="1:28" ht="14.4">
      <c r="A22" s="34" t="s">
        <v>139</v>
      </c>
      <c r="B22" s="34" t="s">
        <v>140</v>
      </c>
      <c r="C22" s="34" t="s">
        <v>112</v>
      </c>
      <c r="D22" s="34" t="s">
        <v>113</v>
      </c>
      <c r="E22" s="34">
        <v>0</v>
      </c>
      <c r="F22" s="34">
        <v>0</v>
      </c>
      <c r="G22" s="34">
        <v>0</v>
      </c>
      <c r="H22" s="34">
        <v>0</v>
      </c>
      <c r="I22" s="34">
        <v>0</v>
      </c>
      <c r="J22" s="34">
        <v>0</v>
      </c>
      <c r="K22" s="34">
        <v>0</v>
      </c>
      <c r="L22" s="34">
        <v>0</v>
      </c>
      <c r="M22" s="34">
        <v>0</v>
      </c>
      <c r="N22" s="34">
        <v>0</v>
      </c>
      <c r="O22" s="34">
        <v>0</v>
      </c>
      <c r="P22" s="29">
        <v>0</v>
      </c>
      <c r="Q22" s="34">
        <v>0</v>
      </c>
      <c r="R22" s="34">
        <v>0</v>
      </c>
      <c r="S22" s="34">
        <v>0</v>
      </c>
      <c r="T22" s="34">
        <v>0</v>
      </c>
      <c r="U22" s="34">
        <v>0</v>
      </c>
      <c r="V22" s="34">
        <v>0</v>
      </c>
      <c r="W22" s="34">
        <v>0</v>
      </c>
      <c r="X22" s="34">
        <v>0</v>
      </c>
      <c r="Y22" s="34">
        <v>0</v>
      </c>
      <c r="Z22" s="34">
        <v>0</v>
      </c>
      <c r="AA22" s="34">
        <v>0</v>
      </c>
      <c r="AB22" s="34">
        <v>0</v>
      </c>
    </row>
    <row r="23" spans="1:28" ht="14.4">
      <c r="A23" s="34" t="s">
        <v>141</v>
      </c>
      <c r="B23" s="34" t="s">
        <v>142</v>
      </c>
      <c r="C23" s="34" t="s">
        <v>108</v>
      </c>
      <c r="D23" s="34" t="s">
        <v>113</v>
      </c>
      <c r="E23" s="34">
        <v>0</v>
      </c>
      <c r="F23" s="34">
        <v>0</v>
      </c>
      <c r="G23" s="34">
        <v>0</v>
      </c>
      <c r="H23" s="34">
        <v>0</v>
      </c>
      <c r="I23" s="34">
        <v>0</v>
      </c>
      <c r="J23" s="34">
        <v>0</v>
      </c>
      <c r="K23" s="34">
        <v>0</v>
      </c>
      <c r="L23" s="34">
        <v>0</v>
      </c>
      <c r="M23" s="34">
        <v>0</v>
      </c>
      <c r="N23" s="34">
        <v>0</v>
      </c>
      <c r="O23" s="34">
        <v>0</v>
      </c>
      <c r="P23" s="29">
        <v>0</v>
      </c>
      <c r="Q23" s="34">
        <v>0</v>
      </c>
      <c r="R23" s="34">
        <v>0</v>
      </c>
      <c r="S23" s="34">
        <v>0</v>
      </c>
      <c r="T23" s="34">
        <v>0</v>
      </c>
      <c r="U23" s="34">
        <v>0</v>
      </c>
      <c r="V23" s="34">
        <v>0</v>
      </c>
      <c r="W23" s="34">
        <v>0</v>
      </c>
      <c r="X23" s="34">
        <v>0</v>
      </c>
      <c r="Y23" s="34">
        <v>0</v>
      </c>
      <c r="Z23" s="34">
        <v>0</v>
      </c>
      <c r="AA23" s="34">
        <v>0</v>
      </c>
      <c r="AB23" s="34">
        <v>0</v>
      </c>
    </row>
    <row r="24" spans="1:28" ht="14.4">
      <c r="A24" s="34" t="s">
        <v>143</v>
      </c>
      <c r="B24" s="34" t="s">
        <v>144</v>
      </c>
      <c r="C24" s="34" t="s">
        <v>108</v>
      </c>
      <c r="D24" s="34" t="s">
        <v>113</v>
      </c>
      <c r="E24" s="34">
        <v>0</v>
      </c>
      <c r="F24" s="34">
        <v>0</v>
      </c>
      <c r="G24" s="34">
        <v>0</v>
      </c>
      <c r="H24" s="34">
        <v>0</v>
      </c>
      <c r="I24" s="34">
        <v>0</v>
      </c>
      <c r="J24" s="34">
        <v>0</v>
      </c>
      <c r="K24" s="34">
        <v>0</v>
      </c>
      <c r="L24" s="34">
        <v>0</v>
      </c>
      <c r="M24" s="34">
        <v>0</v>
      </c>
      <c r="N24" s="34">
        <v>0</v>
      </c>
      <c r="O24" s="34">
        <v>0</v>
      </c>
      <c r="P24" s="29">
        <v>0</v>
      </c>
      <c r="Q24" s="34">
        <v>0</v>
      </c>
      <c r="R24" s="34">
        <v>0</v>
      </c>
      <c r="S24" s="34">
        <v>0</v>
      </c>
      <c r="T24" s="34">
        <v>0</v>
      </c>
      <c r="U24" s="34">
        <v>0</v>
      </c>
      <c r="V24" s="34">
        <v>0</v>
      </c>
      <c r="W24" s="34">
        <v>0</v>
      </c>
      <c r="X24" s="34">
        <v>0</v>
      </c>
      <c r="Y24" s="34">
        <v>0</v>
      </c>
      <c r="Z24" s="34">
        <v>0</v>
      </c>
      <c r="AA24" s="34">
        <v>0</v>
      </c>
      <c r="AB24" s="34">
        <v>0</v>
      </c>
    </row>
    <row r="25" spans="1:28" ht="14.4">
      <c r="A25" s="34" t="s">
        <v>145</v>
      </c>
      <c r="B25" s="34" t="s">
        <v>131</v>
      </c>
      <c r="C25" s="34" t="s">
        <v>108</v>
      </c>
      <c r="D25" s="34" t="s">
        <v>113</v>
      </c>
      <c r="E25" s="34">
        <v>0</v>
      </c>
      <c r="F25" s="34">
        <v>0</v>
      </c>
      <c r="G25" s="34">
        <v>0</v>
      </c>
      <c r="H25" s="34">
        <v>0</v>
      </c>
      <c r="I25" s="34">
        <v>0</v>
      </c>
      <c r="J25" s="34">
        <v>0</v>
      </c>
      <c r="K25" s="34">
        <v>0</v>
      </c>
      <c r="L25" s="34">
        <v>0</v>
      </c>
      <c r="M25" s="34">
        <v>0</v>
      </c>
      <c r="N25" s="34">
        <v>0</v>
      </c>
      <c r="O25" s="34">
        <v>0</v>
      </c>
      <c r="P25" s="29">
        <v>0</v>
      </c>
      <c r="Q25" s="34">
        <v>0</v>
      </c>
      <c r="R25" s="34">
        <v>0</v>
      </c>
      <c r="S25" s="34">
        <v>0</v>
      </c>
      <c r="T25" s="34">
        <v>0</v>
      </c>
      <c r="U25" s="34">
        <v>0</v>
      </c>
      <c r="V25" s="34">
        <v>0</v>
      </c>
      <c r="W25" s="34">
        <v>0</v>
      </c>
      <c r="X25" s="34">
        <v>0</v>
      </c>
      <c r="Y25" s="34">
        <v>0</v>
      </c>
      <c r="Z25" s="34">
        <v>0</v>
      </c>
      <c r="AA25" s="34">
        <v>0</v>
      </c>
      <c r="AB25" s="34">
        <v>0</v>
      </c>
    </row>
    <row r="26" spans="1:28" ht="14.4">
      <c r="A26" s="34"/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29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</row>
    <row r="27" spans="1:28" ht="14.4">
      <c r="A27" s="34"/>
      <c r="B27" s="42" t="s">
        <v>146</v>
      </c>
      <c r="C27" s="42"/>
      <c r="D27" s="42"/>
      <c r="E27" s="42">
        <v>0</v>
      </c>
      <c r="F27" s="42">
        <v>0</v>
      </c>
      <c r="G27" s="42">
        <v>0</v>
      </c>
      <c r="H27" s="42">
        <v>0</v>
      </c>
      <c r="I27" s="42">
        <v>0</v>
      </c>
      <c r="J27" s="42">
        <v>0</v>
      </c>
      <c r="K27" s="42">
        <v>0</v>
      </c>
      <c r="L27" s="42">
        <v>0</v>
      </c>
      <c r="M27" s="42">
        <v>0</v>
      </c>
      <c r="N27" s="42">
        <v>0</v>
      </c>
      <c r="O27" s="42">
        <v>0</v>
      </c>
      <c r="P27" s="30">
        <v>0</v>
      </c>
      <c r="Q27" s="42">
        <v>0</v>
      </c>
      <c r="R27" s="42">
        <v>0</v>
      </c>
      <c r="S27" s="42">
        <v>0</v>
      </c>
      <c r="T27" s="42">
        <v>0</v>
      </c>
      <c r="U27" s="42">
        <v>0</v>
      </c>
      <c r="V27" s="42">
        <v>0</v>
      </c>
      <c r="W27" s="42">
        <v>0</v>
      </c>
      <c r="X27" s="42">
        <v>0</v>
      </c>
      <c r="Y27" s="42">
        <v>0</v>
      </c>
      <c r="Z27" s="42">
        <v>0</v>
      </c>
      <c r="AA27" s="42">
        <v>0</v>
      </c>
      <c r="AB27" s="42">
        <v>0</v>
      </c>
    </row>
    <row r="28" spans="1:28" ht="14.4">
      <c r="A28" s="34"/>
      <c r="B28" s="42" t="s">
        <v>147</v>
      </c>
      <c r="C28" s="42"/>
      <c r="D28" s="42"/>
      <c r="E28" s="42">
        <v>7</v>
      </c>
      <c r="F28" s="42">
        <v>3470400</v>
      </c>
      <c r="G28" s="42">
        <v>0</v>
      </c>
      <c r="H28" s="42">
        <v>0</v>
      </c>
      <c r="I28" s="42">
        <v>3470400</v>
      </c>
      <c r="J28" s="42">
        <v>67.33</v>
      </c>
      <c r="K28" s="42">
        <v>3470400</v>
      </c>
      <c r="L28" s="42">
        <v>0</v>
      </c>
      <c r="M28" s="42">
        <v>3470400</v>
      </c>
      <c r="N28" s="42">
        <v>67.33</v>
      </c>
      <c r="O28" s="42">
        <v>0</v>
      </c>
      <c r="P28" s="30">
        <v>3470400</v>
      </c>
      <c r="Q28" s="42">
        <v>67.33</v>
      </c>
      <c r="R28" s="42">
        <v>3470400</v>
      </c>
      <c r="S28" s="42">
        <v>100</v>
      </c>
      <c r="T28" s="42">
        <v>0</v>
      </c>
      <c r="U28" s="42">
        <v>0</v>
      </c>
      <c r="V28" s="42">
        <v>0</v>
      </c>
      <c r="W28" s="42">
        <v>0</v>
      </c>
      <c r="X28" s="42">
        <v>0</v>
      </c>
      <c r="Y28" s="42">
        <v>0</v>
      </c>
      <c r="Z28" s="42">
        <v>0</v>
      </c>
      <c r="AA28" s="42">
        <v>0</v>
      </c>
      <c r="AB28" s="42">
        <v>3470400</v>
      </c>
    </row>
    <row r="29" spans="1:28">
      <c r="P29" s="9"/>
    </row>
    <row r="30" spans="1:28">
      <c r="P30" s="9"/>
    </row>
    <row r="31" spans="1:28">
      <c r="P31" s="9"/>
    </row>
    <row r="32" spans="1:28">
      <c r="P32" s="9"/>
    </row>
    <row r="33" spans="16:16">
      <c r="P33" s="9"/>
    </row>
    <row r="34" spans="16:16">
      <c r="P34" s="9"/>
    </row>
    <row r="35" spans="16:16">
      <c r="P35" s="9"/>
    </row>
    <row r="36" spans="16:16">
      <c r="P36" s="9"/>
    </row>
    <row r="37" spans="16:16">
      <c r="P37" s="9"/>
    </row>
    <row r="38" spans="16:16">
      <c r="P38" s="9"/>
    </row>
    <row r="39" spans="16:16">
      <c r="P39" s="9"/>
    </row>
    <row r="40" spans="16:16">
      <c r="P40" s="9"/>
    </row>
    <row r="41" spans="16:16">
      <c r="P41" s="9"/>
    </row>
    <row r="42" spans="16:16">
      <c r="P42" s="9"/>
    </row>
    <row r="43" spans="16:16">
      <c r="P43" s="9"/>
    </row>
    <row r="44" spans="16:16">
      <c r="P44" s="9"/>
    </row>
    <row r="45" spans="16:16">
      <c r="P45" s="9"/>
    </row>
    <row r="46" spans="16:16">
      <c r="P46" s="9"/>
    </row>
    <row r="47" spans="16:16">
      <c r="P47" s="9"/>
    </row>
    <row r="48" spans="16:16">
      <c r="P48" s="9"/>
    </row>
    <row r="49" spans="16:16">
      <c r="P49" s="9"/>
    </row>
    <row r="50" spans="16:16">
      <c r="P50" s="9"/>
    </row>
    <row r="51" spans="16:16">
      <c r="P51" s="9"/>
    </row>
    <row r="52" spans="16:16">
      <c r="P52" s="9"/>
    </row>
    <row r="53" spans="16:16">
      <c r="P53" s="9"/>
    </row>
    <row r="54" spans="16:16">
      <c r="P54" s="9"/>
    </row>
    <row r="55" spans="16:16">
      <c r="P55" s="9"/>
    </row>
    <row r="56" spans="16:16">
      <c r="P56" s="9"/>
    </row>
    <row r="57" spans="16:16">
      <c r="P57" s="9"/>
    </row>
    <row r="58" spans="16:16">
      <c r="P58" s="9"/>
    </row>
    <row r="59" spans="16:16">
      <c r="P59" s="9"/>
    </row>
    <row r="60" spans="16:16">
      <c r="P60" s="9"/>
    </row>
    <row r="61" spans="16:16">
      <c r="P61" s="9"/>
    </row>
    <row r="62" spans="16:16">
      <c r="P62" s="9"/>
    </row>
    <row r="63" spans="16:16">
      <c r="P63" s="9"/>
    </row>
    <row r="64" spans="16:16">
      <c r="P64" s="9"/>
    </row>
    <row r="65" spans="16:16">
      <c r="P65" s="9"/>
    </row>
    <row r="66" spans="16:16">
      <c r="P66" s="9"/>
    </row>
    <row r="67" spans="16:16">
      <c r="P67" s="9"/>
    </row>
    <row r="68" spans="16:16">
      <c r="P68" s="9"/>
    </row>
    <row r="69" spans="16:16">
      <c r="P69" s="9"/>
    </row>
    <row r="70" spans="16:16">
      <c r="P70" s="9"/>
    </row>
    <row r="71" spans="16:16">
      <c r="P71" s="9"/>
    </row>
    <row r="72" spans="16:16">
      <c r="P72" s="9"/>
    </row>
    <row r="73" spans="16:16">
      <c r="P73" s="9"/>
    </row>
    <row r="74" spans="16:16">
      <c r="P74" s="9"/>
    </row>
    <row r="75" spans="16:16">
      <c r="P75" s="9"/>
    </row>
    <row r="76" spans="16:16">
      <c r="P76" s="9"/>
    </row>
    <row r="77" spans="16:16">
      <c r="P77" s="9"/>
    </row>
    <row r="78" spans="16:16">
      <c r="P78" s="9"/>
    </row>
    <row r="79" spans="16:16">
      <c r="P79" s="9"/>
    </row>
    <row r="80" spans="16:16">
      <c r="P80" s="9"/>
    </row>
    <row r="81" spans="16:16">
      <c r="P81" s="9"/>
    </row>
    <row r="82" spans="16:16">
      <c r="P82" s="9"/>
    </row>
    <row r="83" spans="16:16">
      <c r="P83" s="9"/>
    </row>
  </sheetData>
  <mergeCells count="13">
    <mergeCell ref="V6:W6"/>
    <mergeCell ref="X6:Y6"/>
    <mergeCell ref="Z3:AA3"/>
    <mergeCell ref="X3:Y3"/>
    <mergeCell ref="Z6:AA6"/>
    <mergeCell ref="V3:W3"/>
    <mergeCell ref="K3:N3"/>
    <mergeCell ref="R3:S3"/>
    <mergeCell ref="K4:M4"/>
    <mergeCell ref="K6:N6"/>
    <mergeCell ref="T3:U3"/>
    <mergeCell ref="R6:S6"/>
    <mergeCell ref="T6:U6"/>
  </mergeCells>
  <pageMargins left="0.7" right="0.7" top="0.75" bottom="0.75" header="0.3" footer="0.3"/>
  <pageSetup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9"/>
  <sheetViews>
    <sheetView topLeftCell="A36" workbookViewId="0">
      <selection activeCell="E57" sqref="E57"/>
    </sheetView>
  </sheetViews>
  <sheetFormatPr defaultColWidth="8.77734375" defaultRowHeight="13.2"/>
  <cols>
    <col min="1" max="1" width="9.109375" style="8" customWidth="1"/>
    <col min="2" max="2" width="76.6640625" style="9" customWidth="1"/>
    <col min="3" max="3" width="12.77734375" style="9" customWidth="1"/>
    <col min="4" max="6" width="11.88671875" style="9" bestFit="1" customWidth="1"/>
    <col min="7" max="7" width="11.21875" style="9" bestFit="1" customWidth="1"/>
    <col min="8" max="8" width="13" style="9" customWidth="1"/>
    <col min="9" max="9" width="12.21875" style="9" bestFit="1" customWidth="1"/>
    <col min="10" max="10" width="18.44140625" style="9" customWidth="1"/>
    <col min="11" max="11" width="19.6640625" style="9" customWidth="1"/>
    <col min="12" max="12" width="19.21875" style="9" customWidth="1"/>
    <col min="13" max="13" width="12.44140625" style="9" bestFit="1" customWidth="1"/>
    <col min="14" max="14" width="20.77734375" style="9" customWidth="1"/>
    <col min="15" max="15" width="32.109375" style="9" customWidth="1"/>
    <col min="16" max="16" width="22.44140625" style="9" customWidth="1"/>
    <col min="17" max="17" width="20.21875" style="9" customWidth="1"/>
    <col min="18" max="18" width="12.21875" style="9" bestFit="1" customWidth="1"/>
    <col min="19" max="19" width="15.88671875" style="9" customWidth="1"/>
    <col min="20" max="20" width="12.21875" style="9" bestFit="1" customWidth="1"/>
    <col min="21" max="21" width="16.21875" style="9" customWidth="1"/>
    <col min="22" max="22" width="18.109375" style="9" customWidth="1"/>
    <col min="23" max="23" width="16.109375" style="9" customWidth="1"/>
    <col min="24" max="24" width="12.21875" style="9" bestFit="1" customWidth="1"/>
    <col min="25" max="25" width="15.77734375" style="9" customWidth="1"/>
    <col min="26" max="26" width="16.21875" style="9" customWidth="1"/>
    <col min="27" max="27" width="15.21875" style="9" bestFit="1" customWidth="1"/>
    <col min="28" max="28" width="14" style="9" bestFit="1" customWidth="1"/>
    <col min="29" max="30" width="14.44140625" style="9" bestFit="1" customWidth="1"/>
    <col min="31" max="31" width="8.77734375" style="9" customWidth="1"/>
    <col min="32" max="16384" width="8.77734375" style="9"/>
  </cols>
  <sheetData>
    <row r="1" spans="1:30" s="3" customFormat="1">
      <c r="A1" s="35" t="s">
        <v>148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</row>
    <row r="2" spans="1:30">
      <c r="A2" s="36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</row>
    <row r="3" spans="1:30" s="5" customFormat="1" ht="64.95" customHeight="1">
      <c r="A3" s="65" t="s">
        <v>34</v>
      </c>
      <c r="B3" s="66" t="s">
        <v>89</v>
      </c>
      <c r="C3" s="66" t="s">
        <v>91</v>
      </c>
      <c r="D3" s="66" t="s">
        <v>36</v>
      </c>
      <c r="E3" s="66" t="s">
        <v>37</v>
      </c>
      <c r="F3" s="66" t="s">
        <v>38</v>
      </c>
      <c r="G3" s="66" t="s">
        <v>39</v>
      </c>
      <c r="H3" s="66" t="s">
        <v>149</v>
      </c>
      <c r="I3" s="66" t="s">
        <v>150</v>
      </c>
      <c r="J3" s="67" t="s">
        <v>42</v>
      </c>
      <c r="K3" s="67"/>
      <c r="L3" s="67"/>
      <c r="M3" s="67"/>
      <c r="N3" s="66" t="s">
        <v>94</v>
      </c>
      <c r="O3" s="66" t="s">
        <v>44</v>
      </c>
      <c r="P3" s="66" t="s">
        <v>45</v>
      </c>
      <c r="Q3" s="67" t="s">
        <v>46</v>
      </c>
      <c r="R3" s="67"/>
      <c r="S3" s="67" t="s">
        <v>47</v>
      </c>
      <c r="T3" s="67"/>
      <c r="U3" s="67" t="s">
        <v>48</v>
      </c>
      <c r="V3" s="67"/>
      <c r="W3" s="68" t="s">
        <v>151</v>
      </c>
      <c r="X3" s="69"/>
      <c r="Y3" s="68" t="s">
        <v>152</v>
      </c>
      <c r="Z3" s="69"/>
      <c r="AA3" s="66" t="s">
        <v>51</v>
      </c>
      <c r="AB3" s="70" t="s">
        <v>153</v>
      </c>
      <c r="AC3" s="70"/>
      <c r="AD3" s="70"/>
    </row>
    <row r="4" spans="1:30" s="5" customFormat="1" ht="25.95" customHeight="1">
      <c r="A4" s="71"/>
      <c r="B4" s="72"/>
      <c r="C4" s="72"/>
      <c r="D4" s="72"/>
      <c r="E4" s="72"/>
      <c r="F4" s="72"/>
      <c r="G4" s="72"/>
      <c r="H4" s="72"/>
      <c r="I4" s="72"/>
      <c r="J4" s="67" t="s">
        <v>52</v>
      </c>
      <c r="K4" s="67"/>
      <c r="L4" s="67"/>
      <c r="M4" s="66" t="s">
        <v>53</v>
      </c>
      <c r="N4" s="66"/>
      <c r="O4" s="66"/>
      <c r="P4" s="72"/>
      <c r="Q4" s="72" t="s">
        <v>54</v>
      </c>
      <c r="R4" s="66" t="s">
        <v>55</v>
      </c>
      <c r="S4" s="72" t="s">
        <v>54</v>
      </c>
      <c r="T4" s="66" t="s">
        <v>55</v>
      </c>
      <c r="U4" s="72" t="s">
        <v>54</v>
      </c>
      <c r="V4" s="66" t="s">
        <v>55</v>
      </c>
      <c r="W4" s="72" t="s">
        <v>54</v>
      </c>
      <c r="X4" s="66" t="s">
        <v>55</v>
      </c>
      <c r="Y4" s="66" t="s">
        <v>54</v>
      </c>
      <c r="Z4" s="66" t="s">
        <v>55</v>
      </c>
      <c r="AA4" s="72"/>
      <c r="AB4" s="67" t="s">
        <v>154</v>
      </c>
      <c r="AC4" s="67"/>
      <c r="AD4" s="67"/>
    </row>
    <row r="5" spans="1:30" s="5" customFormat="1" ht="26.4">
      <c r="A5" s="71"/>
      <c r="B5" s="72"/>
      <c r="C5" s="72"/>
      <c r="D5" s="72"/>
      <c r="E5" s="72"/>
      <c r="F5" s="72"/>
      <c r="G5" s="72"/>
      <c r="H5" s="72"/>
      <c r="I5" s="72"/>
      <c r="J5" s="66" t="s">
        <v>56</v>
      </c>
      <c r="K5" s="66" t="s">
        <v>57</v>
      </c>
      <c r="L5" s="66" t="s">
        <v>58</v>
      </c>
      <c r="M5" s="72"/>
      <c r="N5" s="72"/>
      <c r="O5" s="72"/>
      <c r="P5" s="72"/>
      <c r="Q5" s="72"/>
      <c r="R5" s="72"/>
      <c r="S5" s="72"/>
      <c r="T5" s="72"/>
      <c r="U5" s="72"/>
      <c r="V5" s="72"/>
      <c r="W5" s="72"/>
      <c r="X5" s="72"/>
      <c r="Y5" s="72"/>
      <c r="Z5" s="72"/>
      <c r="AA5" s="72"/>
      <c r="AB5" s="66" t="s">
        <v>155</v>
      </c>
      <c r="AC5" s="66" t="s">
        <v>156</v>
      </c>
      <c r="AD5" s="66" t="s">
        <v>157</v>
      </c>
    </row>
    <row r="6" spans="1:30" s="5" customFormat="1">
      <c r="A6" s="72"/>
      <c r="B6" s="72" t="s">
        <v>59</v>
      </c>
      <c r="C6" s="72" t="s">
        <v>60</v>
      </c>
      <c r="D6" s="72" t="s">
        <v>61</v>
      </c>
      <c r="E6" s="72" t="s">
        <v>62</v>
      </c>
      <c r="F6" s="72" t="s">
        <v>63</v>
      </c>
      <c r="G6" s="72" t="s">
        <v>64</v>
      </c>
      <c r="H6" s="72" t="s">
        <v>65</v>
      </c>
      <c r="I6" s="72" t="s">
        <v>66</v>
      </c>
      <c r="J6" s="70" t="s">
        <v>67</v>
      </c>
      <c r="K6" s="70"/>
      <c r="L6" s="70"/>
      <c r="M6" s="70"/>
      <c r="N6" s="72" t="s">
        <v>68</v>
      </c>
      <c r="O6" s="72" t="s">
        <v>69</v>
      </c>
      <c r="P6" s="72" t="s">
        <v>70</v>
      </c>
      <c r="Q6" s="70" t="s">
        <v>158</v>
      </c>
      <c r="R6" s="70"/>
      <c r="S6" s="70" t="s">
        <v>159</v>
      </c>
      <c r="T6" s="70"/>
      <c r="U6" s="70" t="s">
        <v>101</v>
      </c>
      <c r="V6" s="70"/>
      <c r="W6" s="70" t="s">
        <v>102</v>
      </c>
      <c r="X6" s="70"/>
      <c r="Y6" s="70" t="s">
        <v>103</v>
      </c>
      <c r="Z6" s="70"/>
      <c r="AA6" s="72" t="s">
        <v>104</v>
      </c>
      <c r="AB6" s="70" t="s">
        <v>105</v>
      </c>
      <c r="AC6" s="70"/>
      <c r="AD6" s="70"/>
    </row>
    <row r="7" spans="1:30">
      <c r="A7" s="73" t="s">
        <v>106</v>
      </c>
      <c r="B7" s="50" t="s">
        <v>160</v>
      </c>
      <c r="C7" s="50" t="s">
        <v>109</v>
      </c>
      <c r="D7" s="50">
        <v>0</v>
      </c>
      <c r="E7" s="50">
        <v>0</v>
      </c>
      <c r="F7" s="50">
        <v>0</v>
      </c>
      <c r="G7" s="50">
        <v>0</v>
      </c>
      <c r="H7" s="50">
        <v>0</v>
      </c>
      <c r="I7" s="50">
        <v>0</v>
      </c>
      <c r="J7" s="50">
        <v>0</v>
      </c>
      <c r="K7" s="50">
        <v>0</v>
      </c>
      <c r="L7" s="50">
        <v>0</v>
      </c>
      <c r="M7" s="50">
        <v>0</v>
      </c>
      <c r="N7" s="50">
        <v>0</v>
      </c>
      <c r="O7" s="50">
        <v>0</v>
      </c>
      <c r="P7" s="50">
        <v>0</v>
      </c>
      <c r="Q7" s="50">
        <v>0</v>
      </c>
      <c r="R7" s="50">
        <v>0</v>
      </c>
      <c r="S7" s="50">
        <v>0</v>
      </c>
      <c r="T7" s="50">
        <v>0</v>
      </c>
      <c r="U7" s="50">
        <v>0</v>
      </c>
      <c r="V7" s="50">
        <v>0</v>
      </c>
      <c r="W7" s="50">
        <v>0</v>
      </c>
      <c r="X7" s="50">
        <v>0</v>
      </c>
      <c r="Y7" s="50">
        <v>0</v>
      </c>
      <c r="Z7" s="50">
        <v>0</v>
      </c>
      <c r="AA7" s="50">
        <v>0</v>
      </c>
      <c r="AB7" s="50">
        <v>0</v>
      </c>
      <c r="AC7" s="50">
        <v>0</v>
      </c>
      <c r="AD7" s="50">
        <v>0</v>
      </c>
    </row>
    <row r="8" spans="1:30">
      <c r="A8" s="73" t="s">
        <v>110</v>
      </c>
      <c r="B8" s="50" t="s">
        <v>161</v>
      </c>
      <c r="C8" s="50" t="s">
        <v>109</v>
      </c>
      <c r="D8" s="50">
        <v>0</v>
      </c>
      <c r="E8" s="50">
        <v>0</v>
      </c>
      <c r="F8" s="50">
        <v>0</v>
      </c>
      <c r="G8" s="50">
        <v>0</v>
      </c>
      <c r="H8" s="50">
        <v>0</v>
      </c>
      <c r="I8" s="50">
        <v>0</v>
      </c>
      <c r="J8" s="50">
        <v>0</v>
      </c>
      <c r="K8" s="50">
        <v>0</v>
      </c>
      <c r="L8" s="50">
        <v>0</v>
      </c>
      <c r="M8" s="50">
        <v>0</v>
      </c>
      <c r="N8" s="50">
        <v>0</v>
      </c>
      <c r="O8" s="50">
        <v>0</v>
      </c>
      <c r="P8" s="50">
        <v>0</v>
      </c>
      <c r="Q8" s="50">
        <v>0</v>
      </c>
      <c r="R8" s="50">
        <v>0</v>
      </c>
      <c r="S8" s="50">
        <v>0</v>
      </c>
      <c r="T8" s="50">
        <v>0</v>
      </c>
      <c r="U8" s="50">
        <v>0</v>
      </c>
      <c r="V8" s="50">
        <v>0</v>
      </c>
      <c r="W8" s="50">
        <v>0</v>
      </c>
      <c r="X8" s="50">
        <v>0</v>
      </c>
      <c r="Y8" s="50">
        <v>0</v>
      </c>
      <c r="Z8" s="50">
        <v>0</v>
      </c>
      <c r="AA8" s="50">
        <v>0</v>
      </c>
      <c r="AB8" s="50">
        <v>0</v>
      </c>
      <c r="AC8" s="50">
        <v>0</v>
      </c>
      <c r="AD8" s="50">
        <v>0</v>
      </c>
    </row>
    <row r="9" spans="1:30">
      <c r="A9" s="73" t="s">
        <v>126</v>
      </c>
      <c r="B9" s="50" t="s">
        <v>162</v>
      </c>
      <c r="C9" s="50" t="s">
        <v>109</v>
      </c>
      <c r="D9" s="50">
        <v>0</v>
      </c>
      <c r="E9" s="50">
        <v>0</v>
      </c>
      <c r="F9" s="50">
        <v>0</v>
      </c>
      <c r="G9" s="50">
        <v>0</v>
      </c>
      <c r="H9" s="50">
        <v>0</v>
      </c>
      <c r="I9" s="50">
        <v>0</v>
      </c>
      <c r="J9" s="50">
        <v>0</v>
      </c>
      <c r="K9" s="50">
        <v>0</v>
      </c>
      <c r="L9" s="50">
        <v>0</v>
      </c>
      <c r="M9" s="50">
        <v>0</v>
      </c>
      <c r="N9" s="50">
        <v>0</v>
      </c>
      <c r="O9" s="50">
        <v>0</v>
      </c>
      <c r="P9" s="50">
        <v>0</v>
      </c>
      <c r="Q9" s="50">
        <v>0</v>
      </c>
      <c r="R9" s="50">
        <v>0</v>
      </c>
      <c r="S9" s="50">
        <v>0</v>
      </c>
      <c r="T9" s="50">
        <v>0</v>
      </c>
      <c r="U9" s="50">
        <v>0</v>
      </c>
      <c r="V9" s="50">
        <v>0</v>
      </c>
      <c r="W9" s="50">
        <v>0</v>
      </c>
      <c r="X9" s="50">
        <v>0</v>
      </c>
      <c r="Y9" s="50">
        <v>0</v>
      </c>
      <c r="Z9" s="50">
        <v>0</v>
      </c>
      <c r="AA9" s="50">
        <v>0</v>
      </c>
      <c r="AB9" s="50">
        <v>0</v>
      </c>
      <c r="AC9" s="50">
        <v>0</v>
      </c>
      <c r="AD9" s="50">
        <v>0</v>
      </c>
    </row>
    <row r="10" spans="1:30">
      <c r="A10" s="73" t="s">
        <v>128</v>
      </c>
      <c r="B10" s="50" t="s">
        <v>163</v>
      </c>
      <c r="C10" s="50" t="s">
        <v>109</v>
      </c>
      <c r="D10" s="50">
        <v>0</v>
      </c>
      <c r="E10" s="50">
        <v>0</v>
      </c>
      <c r="F10" s="50">
        <v>0</v>
      </c>
      <c r="G10" s="50">
        <v>0</v>
      </c>
      <c r="H10" s="50">
        <v>0</v>
      </c>
      <c r="I10" s="50">
        <v>0</v>
      </c>
      <c r="J10" s="50">
        <v>0</v>
      </c>
      <c r="K10" s="50">
        <v>0</v>
      </c>
      <c r="L10" s="50">
        <v>0</v>
      </c>
      <c r="M10" s="50">
        <v>0</v>
      </c>
      <c r="N10" s="50">
        <v>0</v>
      </c>
      <c r="O10" s="50">
        <v>0</v>
      </c>
      <c r="P10" s="50">
        <v>0</v>
      </c>
      <c r="Q10" s="50">
        <v>0</v>
      </c>
      <c r="R10" s="50">
        <v>0</v>
      </c>
      <c r="S10" s="50">
        <v>0</v>
      </c>
      <c r="T10" s="50">
        <v>0</v>
      </c>
      <c r="U10" s="50">
        <v>0</v>
      </c>
      <c r="V10" s="50">
        <v>0</v>
      </c>
      <c r="W10" s="50">
        <v>0</v>
      </c>
      <c r="X10" s="50">
        <v>0</v>
      </c>
      <c r="Y10" s="50">
        <v>0</v>
      </c>
      <c r="Z10" s="50">
        <v>0</v>
      </c>
      <c r="AA10" s="50">
        <v>0</v>
      </c>
      <c r="AB10" s="50">
        <v>0</v>
      </c>
      <c r="AC10" s="50">
        <v>0</v>
      </c>
      <c r="AD10" s="50">
        <v>0</v>
      </c>
    </row>
    <row r="11" spans="1:30">
      <c r="A11" s="73" t="s">
        <v>130</v>
      </c>
      <c r="B11" s="50" t="s">
        <v>164</v>
      </c>
      <c r="C11" s="50" t="s">
        <v>109</v>
      </c>
      <c r="D11" s="50">
        <v>0</v>
      </c>
      <c r="E11" s="50">
        <v>0</v>
      </c>
      <c r="F11" s="50">
        <v>0</v>
      </c>
      <c r="G11" s="50">
        <v>0</v>
      </c>
      <c r="H11" s="50">
        <v>0</v>
      </c>
      <c r="I11" s="50">
        <v>0</v>
      </c>
      <c r="J11" s="50">
        <v>0</v>
      </c>
      <c r="K11" s="50">
        <v>0</v>
      </c>
      <c r="L11" s="50">
        <v>0</v>
      </c>
      <c r="M11" s="50">
        <v>0</v>
      </c>
      <c r="N11" s="50">
        <v>0</v>
      </c>
      <c r="O11" s="50">
        <v>0</v>
      </c>
      <c r="P11" s="50">
        <v>0</v>
      </c>
      <c r="Q11" s="50">
        <v>0</v>
      </c>
      <c r="R11" s="50">
        <v>0</v>
      </c>
      <c r="S11" s="50">
        <v>0</v>
      </c>
      <c r="T11" s="50">
        <v>0</v>
      </c>
      <c r="U11" s="50">
        <v>0</v>
      </c>
      <c r="V11" s="50">
        <v>0</v>
      </c>
      <c r="W11" s="50">
        <v>0</v>
      </c>
      <c r="X11" s="50">
        <v>0</v>
      </c>
      <c r="Y11" s="50">
        <v>0</v>
      </c>
      <c r="Z11" s="50">
        <v>0</v>
      </c>
      <c r="AA11" s="50">
        <v>0</v>
      </c>
      <c r="AB11" s="50">
        <v>0</v>
      </c>
      <c r="AC11" s="50">
        <v>0</v>
      </c>
      <c r="AD11" s="50">
        <v>0</v>
      </c>
    </row>
    <row r="12" spans="1:30">
      <c r="A12" s="73" t="s">
        <v>165</v>
      </c>
      <c r="B12" s="50" t="s">
        <v>166</v>
      </c>
      <c r="C12" s="50" t="s">
        <v>109</v>
      </c>
      <c r="D12" s="50">
        <v>0</v>
      </c>
      <c r="E12" s="50">
        <v>0</v>
      </c>
      <c r="F12" s="50">
        <v>0</v>
      </c>
      <c r="G12" s="50">
        <v>0</v>
      </c>
      <c r="H12" s="50">
        <v>0</v>
      </c>
      <c r="I12" s="50">
        <v>0</v>
      </c>
      <c r="J12" s="50">
        <v>0</v>
      </c>
      <c r="K12" s="50">
        <v>0</v>
      </c>
      <c r="L12" s="50">
        <v>0</v>
      </c>
      <c r="M12" s="50">
        <v>0</v>
      </c>
      <c r="N12" s="50">
        <v>0</v>
      </c>
      <c r="O12" s="50">
        <v>0</v>
      </c>
      <c r="P12" s="50">
        <v>0</v>
      </c>
      <c r="Q12" s="50">
        <v>0</v>
      </c>
      <c r="R12" s="50">
        <v>0</v>
      </c>
      <c r="S12" s="50">
        <v>0</v>
      </c>
      <c r="T12" s="50">
        <v>0</v>
      </c>
      <c r="U12" s="50">
        <v>0</v>
      </c>
      <c r="V12" s="50">
        <v>0</v>
      </c>
      <c r="W12" s="50">
        <v>0</v>
      </c>
      <c r="X12" s="50">
        <v>0</v>
      </c>
      <c r="Y12" s="50">
        <v>0</v>
      </c>
      <c r="Z12" s="50">
        <v>0</v>
      </c>
      <c r="AA12" s="50">
        <v>0</v>
      </c>
      <c r="AB12" s="50">
        <v>0</v>
      </c>
      <c r="AC12" s="50">
        <v>0</v>
      </c>
      <c r="AD12" s="50">
        <v>0</v>
      </c>
    </row>
    <row r="13" spans="1:30">
      <c r="A13" s="73" t="s">
        <v>167</v>
      </c>
      <c r="B13" s="50" t="s">
        <v>168</v>
      </c>
      <c r="C13" s="50" t="s">
        <v>109</v>
      </c>
      <c r="D13" s="50">
        <v>0</v>
      </c>
      <c r="E13" s="50">
        <v>0</v>
      </c>
      <c r="F13" s="50">
        <v>0</v>
      </c>
      <c r="G13" s="50">
        <v>0</v>
      </c>
      <c r="H13" s="50">
        <v>0</v>
      </c>
      <c r="I13" s="50">
        <v>0</v>
      </c>
      <c r="J13" s="50">
        <v>0</v>
      </c>
      <c r="K13" s="50">
        <v>0</v>
      </c>
      <c r="L13" s="50">
        <v>0</v>
      </c>
      <c r="M13" s="50">
        <v>0</v>
      </c>
      <c r="N13" s="50">
        <v>0</v>
      </c>
      <c r="O13" s="50">
        <v>0</v>
      </c>
      <c r="P13" s="50">
        <v>0</v>
      </c>
      <c r="Q13" s="50">
        <v>0</v>
      </c>
      <c r="R13" s="50">
        <v>0</v>
      </c>
      <c r="S13" s="50">
        <v>0</v>
      </c>
      <c r="T13" s="50">
        <v>0</v>
      </c>
      <c r="U13" s="50">
        <v>0</v>
      </c>
      <c r="V13" s="50">
        <v>0</v>
      </c>
      <c r="W13" s="50">
        <v>0</v>
      </c>
      <c r="X13" s="50">
        <v>0</v>
      </c>
      <c r="Y13" s="50">
        <v>0</v>
      </c>
      <c r="Z13" s="50">
        <v>0</v>
      </c>
      <c r="AA13" s="50">
        <v>0</v>
      </c>
      <c r="AB13" s="50">
        <v>0</v>
      </c>
      <c r="AC13" s="50">
        <v>0</v>
      </c>
      <c r="AD13" s="50">
        <v>0</v>
      </c>
    </row>
    <row r="14" spans="1:30">
      <c r="A14" s="73" t="s">
        <v>169</v>
      </c>
      <c r="B14" s="50" t="s">
        <v>170</v>
      </c>
      <c r="C14" s="50" t="s">
        <v>109</v>
      </c>
      <c r="D14" s="50">
        <v>0</v>
      </c>
      <c r="E14" s="50">
        <v>0</v>
      </c>
      <c r="F14" s="50">
        <v>0</v>
      </c>
      <c r="G14" s="50">
        <v>0</v>
      </c>
      <c r="H14" s="50">
        <v>0</v>
      </c>
      <c r="I14" s="50">
        <v>0</v>
      </c>
      <c r="J14" s="50">
        <v>0</v>
      </c>
      <c r="K14" s="50">
        <v>0</v>
      </c>
      <c r="L14" s="50">
        <v>0</v>
      </c>
      <c r="M14" s="50">
        <v>0</v>
      </c>
      <c r="N14" s="50">
        <v>0</v>
      </c>
      <c r="O14" s="50">
        <v>0</v>
      </c>
      <c r="P14" s="50">
        <v>0</v>
      </c>
      <c r="Q14" s="50">
        <v>0</v>
      </c>
      <c r="R14" s="50">
        <v>0</v>
      </c>
      <c r="S14" s="50">
        <v>0</v>
      </c>
      <c r="T14" s="50">
        <v>0</v>
      </c>
      <c r="U14" s="50">
        <v>0</v>
      </c>
      <c r="V14" s="50">
        <v>0</v>
      </c>
      <c r="W14" s="50">
        <v>0</v>
      </c>
      <c r="X14" s="50">
        <v>0</v>
      </c>
      <c r="Y14" s="50">
        <v>0</v>
      </c>
      <c r="Z14" s="50">
        <v>0</v>
      </c>
      <c r="AA14" s="50">
        <v>0</v>
      </c>
      <c r="AB14" s="50">
        <v>0</v>
      </c>
      <c r="AC14" s="50">
        <v>0</v>
      </c>
      <c r="AD14" s="50">
        <v>0</v>
      </c>
    </row>
    <row r="15" spans="1:30">
      <c r="A15" s="73" t="s">
        <v>171</v>
      </c>
      <c r="B15" s="50" t="s">
        <v>172</v>
      </c>
      <c r="C15" s="50" t="s">
        <v>109</v>
      </c>
      <c r="D15" s="50">
        <v>0</v>
      </c>
      <c r="E15" s="50">
        <v>0</v>
      </c>
      <c r="F15" s="50">
        <v>0</v>
      </c>
      <c r="G15" s="50">
        <v>0</v>
      </c>
      <c r="H15" s="50">
        <v>0</v>
      </c>
      <c r="I15" s="50">
        <v>0</v>
      </c>
      <c r="J15" s="50">
        <v>0</v>
      </c>
      <c r="K15" s="50">
        <v>0</v>
      </c>
      <c r="L15" s="50">
        <v>0</v>
      </c>
      <c r="M15" s="50">
        <v>0</v>
      </c>
      <c r="N15" s="50">
        <v>0</v>
      </c>
      <c r="O15" s="50">
        <v>0</v>
      </c>
      <c r="P15" s="50">
        <v>0</v>
      </c>
      <c r="Q15" s="50">
        <v>0</v>
      </c>
      <c r="R15" s="50">
        <v>0</v>
      </c>
      <c r="S15" s="50">
        <v>0</v>
      </c>
      <c r="T15" s="50">
        <v>0</v>
      </c>
      <c r="U15" s="50">
        <v>0</v>
      </c>
      <c r="V15" s="50">
        <v>0</v>
      </c>
      <c r="W15" s="50">
        <v>0</v>
      </c>
      <c r="X15" s="50">
        <v>0</v>
      </c>
      <c r="Y15" s="50">
        <v>0</v>
      </c>
      <c r="Z15" s="50">
        <v>0</v>
      </c>
      <c r="AA15" s="50">
        <v>0</v>
      </c>
      <c r="AB15" s="50">
        <v>0</v>
      </c>
      <c r="AC15" s="50">
        <v>0</v>
      </c>
      <c r="AD15" s="50">
        <v>0</v>
      </c>
    </row>
    <row r="16" spans="1:30">
      <c r="A16" s="73" t="s">
        <v>173</v>
      </c>
      <c r="B16" s="50" t="s">
        <v>174</v>
      </c>
      <c r="C16" s="50" t="s">
        <v>109</v>
      </c>
      <c r="D16" s="50">
        <v>0</v>
      </c>
      <c r="E16" s="50">
        <v>0</v>
      </c>
      <c r="F16" s="50">
        <v>0</v>
      </c>
      <c r="G16" s="50">
        <v>0</v>
      </c>
      <c r="H16" s="50">
        <v>0</v>
      </c>
      <c r="I16" s="50">
        <v>0</v>
      </c>
      <c r="J16" s="50">
        <v>0</v>
      </c>
      <c r="K16" s="50">
        <v>0</v>
      </c>
      <c r="L16" s="50">
        <v>0</v>
      </c>
      <c r="M16" s="50">
        <v>0</v>
      </c>
      <c r="N16" s="50">
        <v>0</v>
      </c>
      <c r="O16" s="50">
        <v>0</v>
      </c>
      <c r="P16" s="50">
        <v>0</v>
      </c>
      <c r="Q16" s="50">
        <v>0</v>
      </c>
      <c r="R16" s="50">
        <v>0</v>
      </c>
      <c r="S16" s="50">
        <v>0</v>
      </c>
      <c r="T16" s="50">
        <v>0</v>
      </c>
      <c r="U16" s="50">
        <v>0</v>
      </c>
      <c r="V16" s="50">
        <v>0</v>
      </c>
      <c r="W16" s="50">
        <v>0</v>
      </c>
      <c r="X16" s="50">
        <v>0</v>
      </c>
      <c r="Y16" s="50">
        <v>0</v>
      </c>
      <c r="Z16" s="50">
        <v>0</v>
      </c>
      <c r="AA16" s="50">
        <v>0</v>
      </c>
      <c r="AB16" s="50">
        <v>0</v>
      </c>
      <c r="AC16" s="50">
        <v>0</v>
      </c>
      <c r="AD16" s="50">
        <v>0</v>
      </c>
    </row>
    <row r="17" spans="1:30">
      <c r="A17" s="73" t="s">
        <v>175</v>
      </c>
      <c r="B17" s="50" t="s">
        <v>176</v>
      </c>
      <c r="C17" s="50" t="s">
        <v>109</v>
      </c>
      <c r="D17" s="50">
        <v>0</v>
      </c>
      <c r="E17" s="50">
        <v>0</v>
      </c>
      <c r="F17" s="50">
        <v>0</v>
      </c>
      <c r="G17" s="50">
        <v>0</v>
      </c>
      <c r="H17" s="50">
        <v>0</v>
      </c>
      <c r="I17" s="50">
        <v>0</v>
      </c>
      <c r="J17" s="50">
        <v>0</v>
      </c>
      <c r="K17" s="50">
        <v>0</v>
      </c>
      <c r="L17" s="50">
        <v>0</v>
      </c>
      <c r="M17" s="50">
        <v>0</v>
      </c>
      <c r="N17" s="50">
        <v>0</v>
      </c>
      <c r="O17" s="50">
        <v>0</v>
      </c>
      <c r="P17" s="50">
        <v>0</v>
      </c>
      <c r="Q17" s="50">
        <v>0</v>
      </c>
      <c r="R17" s="50">
        <v>0</v>
      </c>
      <c r="S17" s="50">
        <v>0</v>
      </c>
      <c r="T17" s="50">
        <v>0</v>
      </c>
      <c r="U17" s="50">
        <v>0</v>
      </c>
      <c r="V17" s="50">
        <v>0</v>
      </c>
      <c r="W17" s="50">
        <v>0</v>
      </c>
      <c r="X17" s="50">
        <v>0</v>
      </c>
      <c r="Y17" s="50">
        <v>0</v>
      </c>
      <c r="Z17" s="50">
        <v>0</v>
      </c>
      <c r="AA17" s="50">
        <v>0</v>
      </c>
      <c r="AB17" s="50">
        <v>0</v>
      </c>
      <c r="AC17" s="50">
        <v>0</v>
      </c>
      <c r="AD17" s="50">
        <v>0</v>
      </c>
    </row>
    <row r="18" spans="1:30">
      <c r="A18" s="73" t="s">
        <v>177</v>
      </c>
      <c r="B18" s="50" t="s">
        <v>131</v>
      </c>
      <c r="C18" s="50" t="s">
        <v>109</v>
      </c>
      <c r="D18" s="50">
        <v>0</v>
      </c>
      <c r="E18" s="50">
        <v>0</v>
      </c>
      <c r="F18" s="50">
        <v>0</v>
      </c>
      <c r="G18" s="50">
        <v>0</v>
      </c>
      <c r="H18" s="50">
        <v>0</v>
      </c>
      <c r="I18" s="50">
        <v>0</v>
      </c>
      <c r="J18" s="50">
        <v>0</v>
      </c>
      <c r="K18" s="50">
        <v>0</v>
      </c>
      <c r="L18" s="50">
        <v>0</v>
      </c>
      <c r="M18" s="50">
        <v>0</v>
      </c>
      <c r="N18" s="50">
        <v>0</v>
      </c>
      <c r="O18" s="50">
        <v>0</v>
      </c>
      <c r="P18" s="50">
        <v>0</v>
      </c>
      <c r="Q18" s="50">
        <v>0</v>
      </c>
      <c r="R18" s="50">
        <v>0</v>
      </c>
      <c r="S18" s="50">
        <v>0</v>
      </c>
      <c r="T18" s="50">
        <v>0</v>
      </c>
      <c r="U18" s="50">
        <v>0</v>
      </c>
      <c r="V18" s="50">
        <v>0</v>
      </c>
      <c r="W18" s="50">
        <v>0</v>
      </c>
      <c r="X18" s="50">
        <v>0</v>
      </c>
      <c r="Y18" s="50">
        <v>0</v>
      </c>
      <c r="Z18" s="50">
        <v>0</v>
      </c>
      <c r="AA18" s="50">
        <v>0</v>
      </c>
      <c r="AB18" s="50">
        <v>0</v>
      </c>
      <c r="AC18" s="50">
        <v>0</v>
      </c>
      <c r="AD18" s="50">
        <v>0</v>
      </c>
    </row>
    <row r="19" spans="1:30">
      <c r="A19" s="73"/>
      <c r="B19" s="74" t="s">
        <v>178</v>
      </c>
      <c r="C19" s="74"/>
      <c r="D19" s="74">
        <v>0</v>
      </c>
      <c r="E19" s="74">
        <v>0</v>
      </c>
      <c r="F19" s="74">
        <v>0</v>
      </c>
      <c r="G19" s="74">
        <v>0</v>
      </c>
      <c r="H19" s="74">
        <v>0</v>
      </c>
      <c r="I19" s="74">
        <v>0</v>
      </c>
      <c r="J19" s="74">
        <v>0</v>
      </c>
      <c r="K19" s="74">
        <v>0</v>
      </c>
      <c r="L19" s="74">
        <v>0</v>
      </c>
      <c r="M19" s="74">
        <v>0</v>
      </c>
      <c r="N19" s="74">
        <v>0</v>
      </c>
      <c r="O19" s="74">
        <v>0</v>
      </c>
      <c r="P19" s="74">
        <v>0</v>
      </c>
      <c r="Q19" s="74">
        <v>0</v>
      </c>
      <c r="R19" s="74">
        <v>0</v>
      </c>
      <c r="S19" s="74">
        <v>0</v>
      </c>
      <c r="T19" s="74">
        <v>0</v>
      </c>
      <c r="U19" s="74">
        <v>0</v>
      </c>
      <c r="V19" s="74">
        <v>0</v>
      </c>
      <c r="W19" s="74">
        <v>0</v>
      </c>
      <c r="X19" s="74">
        <v>0</v>
      </c>
      <c r="Y19" s="74">
        <v>0</v>
      </c>
      <c r="Z19" s="74">
        <v>0</v>
      </c>
      <c r="AA19" s="74">
        <v>0</v>
      </c>
      <c r="AB19" s="74">
        <v>0</v>
      </c>
      <c r="AC19" s="74">
        <v>0</v>
      </c>
      <c r="AD19" s="74">
        <v>0</v>
      </c>
    </row>
    <row r="20" spans="1:30">
      <c r="A20" s="73" t="s">
        <v>135</v>
      </c>
      <c r="B20" s="50" t="s">
        <v>179</v>
      </c>
      <c r="C20" s="50" t="s">
        <v>109</v>
      </c>
      <c r="D20" s="50">
        <v>0</v>
      </c>
      <c r="E20" s="50">
        <v>0</v>
      </c>
      <c r="F20" s="50">
        <v>0</v>
      </c>
      <c r="G20" s="50">
        <v>0</v>
      </c>
      <c r="H20" s="50">
        <v>0</v>
      </c>
      <c r="I20" s="50">
        <v>0</v>
      </c>
      <c r="J20" s="50">
        <v>0</v>
      </c>
      <c r="K20" s="50">
        <v>0</v>
      </c>
      <c r="L20" s="50">
        <v>0</v>
      </c>
      <c r="M20" s="50">
        <v>0</v>
      </c>
      <c r="N20" s="50">
        <v>0</v>
      </c>
      <c r="O20" s="50">
        <v>0</v>
      </c>
      <c r="P20" s="50">
        <v>0</v>
      </c>
      <c r="Q20" s="50">
        <v>0</v>
      </c>
      <c r="R20" s="50">
        <v>0</v>
      </c>
      <c r="S20" s="50">
        <v>0</v>
      </c>
      <c r="T20" s="50">
        <v>0</v>
      </c>
      <c r="U20" s="50">
        <v>0</v>
      </c>
      <c r="V20" s="50">
        <v>0</v>
      </c>
      <c r="W20" s="50">
        <v>0</v>
      </c>
      <c r="X20" s="50">
        <v>0</v>
      </c>
      <c r="Y20" s="50">
        <v>0</v>
      </c>
      <c r="Z20" s="50">
        <v>0</v>
      </c>
      <c r="AA20" s="50">
        <v>0</v>
      </c>
      <c r="AB20" s="50">
        <v>0</v>
      </c>
      <c r="AC20" s="50">
        <v>0</v>
      </c>
      <c r="AD20" s="50">
        <v>0</v>
      </c>
    </row>
    <row r="21" spans="1:30">
      <c r="A21" s="73" t="s">
        <v>137</v>
      </c>
      <c r="B21" s="50" t="s">
        <v>180</v>
      </c>
      <c r="C21" s="50" t="s">
        <v>109</v>
      </c>
      <c r="D21" s="50">
        <v>0</v>
      </c>
      <c r="E21" s="50">
        <v>0</v>
      </c>
      <c r="F21" s="50">
        <v>0</v>
      </c>
      <c r="G21" s="50">
        <v>0</v>
      </c>
      <c r="H21" s="50">
        <v>0</v>
      </c>
      <c r="I21" s="50">
        <v>0</v>
      </c>
      <c r="J21" s="50">
        <v>0</v>
      </c>
      <c r="K21" s="50">
        <v>0</v>
      </c>
      <c r="L21" s="50">
        <v>0</v>
      </c>
      <c r="M21" s="50">
        <v>0</v>
      </c>
      <c r="N21" s="50">
        <v>0</v>
      </c>
      <c r="O21" s="50">
        <v>0</v>
      </c>
      <c r="P21" s="50">
        <v>0</v>
      </c>
      <c r="Q21" s="50">
        <v>0</v>
      </c>
      <c r="R21" s="50">
        <v>0</v>
      </c>
      <c r="S21" s="50">
        <v>0</v>
      </c>
      <c r="T21" s="50">
        <v>0</v>
      </c>
      <c r="U21" s="50">
        <v>0</v>
      </c>
      <c r="V21" s="50">
        <v>0</v>
      </c>
      <c r="W21" s="50">
        <v>0</v>
      </c>
      <c r="X21" s="50">
        <v>0</v>
      </c>
      <c r="Y21" s="50">
        <v>0</v>
      </c>
      <c r="Z21" s="50">
        <v>0</v>
      </c>
      <c r="AA21" s="50">
        <v>0</v>
      </c>
      <c r="AB21" s="50">
        <v>0</v>
      </c>
      <c r="AC21" s="50">
        <v>0</v>
      </c>
      <c r="AD21" s="50">
        <v>0</v>
      </c>
    </row>
    <row r="22" spans="1:30">
      <c r="A22" s="73" t="s">
        <v>139</v>
      </c>
      <c r="B22" s="50" t="s">
        <v>181</v>
      </c>
      <c r="C22" s="50" t="s">
        <v>109</v>
      </c>
      <c r="D22" s="50">
        <v>0</v>
      </c>
      <c r="E22" s="50">
        <v>0</v>
      </c>
      <c r="F22" s="50">
        <v>0</v>
      </c>
      <c r="G22" s="50">
        <v>0</v>
      </c>
      <c r="H22" s="50">
        <v>0</v>
      </c>
      <c r="I22" s="50">
        <v>0</v>
      </c>
      <c r="J22" s="50">
        <v>0</v>
      </c>
      <c r="K22" s="50">
        <v>0</v>
      </c>
      <c r="L22" s="50">
        <v>0</v>
      </c>
      <c r="M22" s="50">
        <v>0</v>
      </c>
      <c r="N22" s="50">
        <v>0</v>
      </c>
      <c r="O22" s="50">
        <v>0</v>
      </c>
      <c r="P22" s="50">
        <v>0</v>
      </c>
      <c r="Q22" s="50">
        <v>0</v>
      </c>
      <c r="R22" s="50">
        <v>0</v>
      </c>
      <c r="S22" s="50">
        <v>0</v>
      </c>
      <c r="T22" s="50">
        <v>0</v>
      </c>
      <c r="U22" s="50">
        <v>0</v>
      </c>
      <c r="V22" s="50">
        <v>0</v>
      </c>
      <c r="W22" s="50">
        <v>0</v>
      </c>
      <c r="X22" s="50">
        <v>0</v>
      </c>
      <c r="Y22" s="50">
        <v>0</v>
      </c>
      <c r="Z22" s="50">
        <v>0</v>
      </c>
      <c r="AA22" s="50">
        <v>0</v>
      </c>
      <c r="AB22" s="50">
        <v>0</v>
      </c>
      <c r="AC22" s="50">
        <v>0</v>
      </c>
      <c r="AD22" s="50">
        <v>0</v>
      </c>
    </row>
    <row r="23" spans="1:30">
      <c r="A23" s="73" t="s">
        <v>141</v>
      </c>
      <c r="B23" s="50" t="s">
        <v>182</v>
      </c>
      <c r="C23" s="50" t="s">
        <v>109</v>
      </c>
      <c r="D23" s="50">
        <v>0</v>
      </c>
      <c r="E23" s="50">
        <v>0</v>
      </c>
      <c r="F23" s="50">
        <v>0</v>
      </c>
      <c r="G23" s="50">
        <v>0</v>
      </c>
      <c r="H23" s="50">
        <v>0</v>
      </c>
      <c r="I23" s="50">
        <v>0</v>
      </c>
      <c r="J23" s="50">
        <v>0</v>
      </c>
      <c r="K23" s="50">
        <v>0</v>
      </c>
      <c r="L23" s="50">
        <v>0</v>
      </c>
      <c r="M23" s="50">
        <v>0</v>
      </c>
      <c r="N23" s="50">
        <v>0</v>
      </c>
      <c r="O23" s="50">
        <v>0</v>
      </c>
      <c r="P23" s="50">
        <v>0</v>
      </c>
      <c r="Q23" s="50">
        <v>0</v>
      </c>
      <c r="R23" s="50">
        <v>0</v>
      </c>
      <c r="S23" s="50">
        <v>0</v>
      </c>
      <c r="T23" s="50">
        <v>0</v>
      </c>
      <c r="U23" s="50">
        <v>0</v>
      </c>
      <c r="V23" s="50">
        <v>0</v>
      </c>
      <c r="W23" s="50">
        <v>0</v>
      </c>
      <c r="X23" s="50">
        <v>0</v>
      </c>
      <c r="Y23" s="50">
        <v>0</v>
      </c>
      <c r="Z23" s="50">
        <v>0</v>
      </c>
      <c r="AA23" s="50">
        <v>0</v>
      </c>
      <c r="AB23" s="50">
        <v>0</v>
      </c>
      <c r="AC23" s="50">
        <v>0</v>
      </c>
      <c r="AD23" s="50">
        <v>0</v>
      </c>
    </row>
    <row r="24" spans="1:30">
      <c r="A24" s="73" t="s">
        <v>143</v>
      </c>
      <c r="B24" s="50" t="s">
        <v>183</v>
      </c>
      <c r="C24" s="50" t="s">
        <v>109</v>
      </c>
      <c r="D24" s="50">
        <v>0</v>
      </c>
      <c r="E24" s="50">
        <v>0</v>
      </c>
      <c r="F24" s="50">
        <v>0</v>
      </c>
      <c r="G24" s="50">
        <v>0</v>
      </c>
      <c r="H24" s="50">
        <v>0</v>
      </c>
      <c r="I24" s="50">
        <v>0</v>
      </c>
      <c r="J24" s="50">
        <v>0</v>
      </c>
      <c r="K24" s="50">
        <v>0</v>
      </c>
      <c r="L24" s="50">
        <v>0</v>
      </c>
      <c r="M24" s="50">
        <v>0</v>
      </c>
      <c r="N24" s="50">
        <v>0</v>
      </c>
      <c r="O24" s="50">
        <v>0</v>
      </c>
      <c r="P24" s="50">
        <v>0</v>
      </c>
      <c r="Q24" s="50">
        <v>0</v>
      </c>
      <c r="R24" s="50">
        <v>0</v>
      </c>
      <c r="S24" s="50">
        <v>0</v>
      </c>
      <c r="T24" s="50">
        <v>0</v>
      </c>
      <c r="U24" s="50">
        <v>0</v>
      </c>
      <c r="V24" s="50">
        <v>0</v>
      </c>
      <c r="W24" s="50">
        <v>0</v>
      </c>
      <c r="X24" s="50">
        <v>0</v>
      </c>
      <c r="Y24" s="50">
        <v>0</v>
      </c>
      <c r="Z24" s="50">
        <v>0</v>
      </c>
      <c r="AA24" s="50">
        <v>0</v>
      </c>
      <c r="AB24" s="50">
        <v>0</v>
      </c>
      <c r="AC24" s="50">
        <v>0</v>
      </c>
      <c r="AD24" s="50">
        <v>0</v>
      </c>
    </row>
    <row r="25" spans="1:30">
      <c r="A25" s="73" t="s">
        <v>145</v>
      </c>
      <c r="B25" s="50" t="s">
        <v>184</v>
      </c>
      <c r="C25" s="50" t="s">
        <v>109</v>
      </c>
      <c r="D25" s="50">
        <v>0</v>
      </c>
      <c r="E25" s="50">
        <v>0</v>
      </c>
      <c r="F25" s="50">
        <v>0</v>
      </c>
      <c r="G25" s="50">
        <v>0</v>
      </c>
      <c r="H25" s="50">
        <v>0</v>
      </c>
      <c r="I25" s="50">
        <v>0</v>
      </c>
      <c r="J25" s="50">
        <v>0</v>
      </c>
      <c r="K25" s="50">
        <v>0</v>
      </c>
      <c r="L25" s="50">
        <v>0</v>
      </c>
      <c r="M25" s="50">
        <v>0</v>
      </c>
      <c r="N25" s="50">
        <v>0</v>
      </c>
      <c r="O25" s="50">
        <v>0</v>
      </c>
      <c r="P25" s="50">
        <v>0</v>
      </c>
      <c r="Q25" s="50">
        <v>0</v>
      </c>
      <c r="R25" s="50">
        <v>0</v>
      </c>
      <c r="S25" s="50">
        <v>0</v>
      </c>
      <c r="T25" s="50">
        <v>0</v>
      </c>
      <c r="U25" s="50">
        <v>0</v>
      </c>
      <c r="V25" s="50">
        <v>0</v>
      </c>
      <c r="W25" s="50">
        <v>0</v>
      </c>
      <c r="X25" s="50">
        <v>0</v>
      </c>
      <c r="Y25" s="50">
        <v>0</v>
      </c>
      <c r="Z25" s="50">
        <v>0</v>
      </c>
      <c r="AA25" s="50">
        <v>0</v>
      </c>
      <c r="AB25" s="50">
        <v>0</v>
      </c>
      <c r="AC25" s="50">
        <v>0</v>
      </c>
      <c r="AD25" s="50">
        <v>0</v>
      </c>
    </row>
    <row r="26" spans="1:30">
      <c r="A26" s="73" t="s">
        <v>185</v>
      </c>
      <c r="B26" s="50" t="s">
        <v>186</v>
      </c>
      <c r="C26" s="50" t="s">
        <v>109</v>
      </c>
      <c r="D26" s="50">
        <v>0</v>
      </c>
      <c r="E26" s="50">
        <v>0</v>
      </c>
      <c r="F26" s="50">
        <v>0</v>
      </c>
      <c r="G26" s="50">
        <v>0</v>
      </c>
      <c r="H26" s="50">
        <v>0</v>
      </c>
      <c r="I26" s="50">
        <v>0</v>
      </c>
      <c r="J26" s="50">
        <v>0</v>
      </c>
      <c r="K26" s="50">
        <v>0</v>
      </c>
      <c r="L26" s="50">
        <v>0</v>
      </c>
      <c r="M26" s="50">
        <v>0</v>
      </c>
      <c r="N26" s="50">
        <v>0</v>
      </c>
      <c r="O26" s="50">
        <v>0</v>
      </c>
      <c r="P26" s="50">
        <v>0</v>
      </c>
      <c r="Q26" s="50">
        <v>0</v>
      </c>
      <c r="R26" s="50">
        <v>0</v>
      </c>
      <c r="S26" s="50">
        <v>0</v>
      </c>
      <c r="T26" s="50">
        <v>0</v>
      </c>
      <c r="U26" s="50">
        <v>0</v>
      </c>
      <c r="V26" s="50">
        <v>0</v>
      </c>
      <c r="W26" s="50">
        <v>0</v>
      </c>
      <c r="X26" s="50">
        <v>0</v>
      </c>
      <c r="Y26" s="50">
        <v>0</v>
      </c>
      <c r="Z26" s="50">
        <v>0</v>
      </c>
      <c r="AA26" s="50">
        <v>0</v>
      </c>
      <c r="AB26" s="50">
        <v>0</v>
      </c>
      <c r="AC26" s="50">
        <v>0</v>
      </c>
      <c r="AD26" s="50">
        <v>0</v>
      </c>
    </row>
    <row r="27" spans="1:30">
      <c r="A27" s="73" t="s">
        <v>187</v>
      </c>
      <c r="B27" s="50" t="s">
        <v>131</v>
      </c>
      <c r="C27" s="50" t="s">
        <v>109</v>
      </c>
      <c r="D27" s="50">
        <v>0</v>
      </c>
      <c r="E27" s="50">
        <v>0</v>
      </c>
      <c r="F27" s="50">
        <v>0</v>
      </c>
      <c r="G27" s="50">
        <v>0</v>
      </c>
      <c r="H27" s="50">
        <v>0</v>
      </c>
      <c r="I27" s="50">
        <v>0</v>
      </c>
      <c r="J27" s="50">
        <v>0</v>
      </c>
      <c r="K27" s="50">
        <v>0</v>
      </c>
      <c r="L27" s="50">
        <v>0</v>
      </c>
      <c r="M27" s="50">
        <v>0</v>
      </c>
      <c r="N27" s="50">
        <v>0</v>
      </c>
      <c r="O27" s="50">
        <v>0</v>
      </c>
      <c r="P27" s="50">
        <v>0</v>
      </c>
      <c r="Q27" s="50">
        <v>0</v>
      </c>
      <c r="R27" s="50">
        <v>0</v>
      </c>
      <c r="S27" s="50">
        <v>0</v>
      </c>
      <c r="T27" s="50">
        <v>0</v>
      </c>
      <c r="U27" s="50">
        <v>0</v>
      </c>
      <c r="V27" s="50">
        <v>0</v>
      </c>
      <c r="W27" s="50">
        <v>0</v>
      </c>
      <c r="X27" s="50">
        <v>0</v>
      </c>
      <c r="Y27" s="50">
        <v>0</v>
      </c>
      <c r="Z27" s="50">
        <v>0</v>
      </c>
      <c r="AA27" s="50">
        <v>0</v>
      </c>
      <c r="AB27" s="50">
        <v>0</v>
      </c>
      <c r="AC27" s="50">
        <v>0</v>
      </c>
      <c r="AD27" s="50">
        <v>0</v>
      </c>
    </row>
    <row r="28" spans="1:30">
      <c r="A28" s="73"/>
      <c r="B28" s="74" t="s">
        <v>188</v>
      </c>
      <c r="C28" s="74"/>
      <c r="D28" s="74">
        <v>0</v>
      </c>
      <c r="E28" s="74">
        <v>0</v>
      </c>
      <c r="F28" s="74">
        <v>0</v>
      </c>
      <c r="G28" s="74">
        <v>0</v>
      </c>
      <c r="H28" s="74">
        <v>0</v>
      </c>
      <c r="I28" s="74">
        <v>0</v>
      </c>
      <c r="J28" s="74">
        <v>0</v>
      </c>
      <c r="K28" s="74">
        <v>0</v>
      </c>
      <c r="L28" s="74">
        <v>0</v>
      </c>
      <c r="M28" s="74">
        <v>0</v>
      </c>
      <c r="N28" s="74">
        <v>0</v>
      </c>
      <c r="O28" s="74">
        <v>0</v>
      </c>
      <c r="P28" s="74">
        <v>0</v>
      </c>
      <c r="Q28" s="74">
        <v>0</v>
      </c>
      <c r="R28" s="74">
        <v>0</v>
      </c>
      <c r="S28" s="74">
        <v>0</v>
      </c>
      <c r="T28" s="74">
        <v>0</v>
      </c>
      <c r="U28" s="74">
        <v>0</v>
      </c>
      <c r="V28" s="74">
        <v>0</v>
      </c>
      <c r="W28" s="74">
        <v>0</v>
      </c>
      <c r="X28" s="74">
        <v>0</v>
      </c>
      <c r="Y28" s="74">
        <v>0</v>
      </c>
      <c r="Z28" s="74">
        <v>0</v>
      </c>
      <c r="AA28" s="74">
        <v>0</v>
      </c>
      <c r="AB28" s="74">
        <v>0</v>
      </c>
      <c r="AC28" s="74">
        <v>0</v>
      </c>
      <c r="AD28" s="74">
        <v>0</v>
      </c>
    </row>
    <row r="29" spans="1:30">
      <c r="A29" s="73" t="s">
        <v>189</v>
      </c>
      <c r="B29" s="50" t="s">
        <v>190</v>
      </c>
      <c r="C29" s="50" t="s">
        <v>109</v>
      </c>
      <c r="D29" s="50">
        <v>0</v>
      </c>
      <c r="E29" s="50">
        <v>0</v>
      </c>
      <c r="F29" s="50">
        <v>0</v>
      </c>
      <c r="G29" s="50">
        <v>0</v>
      </c>
      <c r="H29" s="50">
        <v>0</v>
      </c>
      <c r="I29" s="50">
        <v>0</v>
      </c>
      <c r="J29" s="50">
        <v>0</v>
      </c>
      <c r="K29" s="50">
        <v>0</v>
      </c>
      <c r="L29" s="50">
        <v>0</v>
      </c>
      <c r="M29" s="50">
        <v>0</v>
      </c>
      <c r="N29" s="50">
        <v>0</v>
      </c>
      <c r="O29" s="50">
        <v>0</v>
      </c>
      <c r="P29" s="50">
        <v>0</v>
      </c>
      <c r="Q29" s="50">
        <v>0</v>
      </c>
      <c r="R29" s="50">
        <v>0</v>
      </c>
      <c r="S29" s="50">
        <v>0</v>
      </c>
      <c r="T29" s="50">
        <v>0</v>
      </c>
      <c r="U29" s="50">
        <v>0</v>
      </c>
      <c r="V29" s="50">
        <v>0</v>
      </c>
      <c r="W29" s="50">
        <v>0</v>
      </c>
      <c r="X29" s="50">
        <v>0</v>
      </c>
      <c r="Y29" s="50">
        <v>0</v>
      </c>
      <c r="Z29" s="50">
        <v>0</v>
      </c>
      <c r="AA29" s="50">
        <v>0</v>
      </c>
      <c r="AB29" s="50">
        <v>0</v>
      </c>
      <c r="AC29" s="50">
        <v>0</v>
      </c>
      <c r="AD29" s="50">
        <v>0</v>
      </c>
    </row>
    <row r="30" spans="1:30">
      <c r="A30" s="73" t="s">
        <v>191</v>
      </c>
      <c r="B30" s="50" t="s">
        <v>192</v>
      </c>
      <c r="C30" s="50" t="s">
        <v>109</v>
      </c>
      <c r="D30" s="50">
        <v>0</v>
      </c>
      <c r="E30" s="50">
        <v>0</v>
      </c>
      <c r="F30" s="50">
        <v>0</v>
      </c>
      <c r="G30" s="50">
        <v>0</v>
      </c>
      <c r="H30" s="50">
        <v>0</v>
      </c>
      <c r="I30" s="50">
        <v>0</v>
      </c>
      <c r="J30" s="50">
        <v>0</v>
      </c>
      <c r="K30" s="50">
        <v>0</v>
      </c>
      <c r="L30" s="50">
        <v>0</v>
      </c>
      <c r="M30" s="50">
        <v>0</v>
      </c>
      <c r="N30" s="50">
        <v>0</v>
      </c>
      <c r="O30" s="50">
        <v>0</v>
      </c>
      <c r="P30" s="50">
        <v>0</v>
      </c>
      <c r="Q30" s="50">
        <v>0</v>
      </c>
      <c r="R30" s="50">
        <v>0</v>
      </c>
      <c r="S30" s="50">
        <v>0</v>
      </c>
      <c r="T30" s="50">
        <v>0</v>
      </c>
      <c r="U30" s="50">
        <v>0</v>
      </c>
      <c r="V30" s="50">
        <v>0</v>
      </c>
      <c r="W30" s="50">
        <v>0</v>
      </c>
      <c r="X30" s="50">
        <v>0</v>
      </c>
      <c r="Y30" s="50">
        <v>0</v>
      </c>
      <c r="Z30" s="50">
        <v>0</v>
      </c>
      <c r="AA30" s="50">
        <v>0</v>
      </c>
      <c r="AB30" s="50">
        <v>0</v>
      </c>
      <c r="AC30" s="50">
        <v>0</v>
      </c>
      <c r="AD30" s="50">
        <v>0</v>
      </c>
    </row>
    <row r="31" spans="1:30">
      <c r="A31" s="73" t="s">
        <v>193</v>
      </c>
      <c r="B31" s="50" t="s">
        <v>194</v>
      </c>
      <c r="C31" s="50" t="s">
        <v>109</v>
      </c>
      <c r="D31" s="50">
        <v>0</v>
      </c>
      <c r="E31" s="50">
        <v>0</v>
      </c>
      <c r="F31" s="50">
        <v>0</v>
      </c>
      <c r="G31" s="50">
        <v>0</v>
      </c>
      <c r="H31" s="50">
        <v>0</v>
      </c>
      <c r="I31" s="50">
        <v>0</v>
      </c>
      <c r="J31" s="50">
        <v>0</v>
      </c>
      <c r="K31" s="50">
        <v>0</v>
      </c>
      <c r="L31" s="50">
        <v>0</v>
      </c>
      <c r="M31" s="50">
        <v>0</v>
      </c>
      <c r="N31" s="50">
        <v>0</v>
      </c>
      <c r="O31" s="50">
        <v>0</v>
      </c>
      <c r="P31" s="50">
        <v>0</v>
      </c>
      <c r="Q31" s="50">
        <v>0</v>
      </c>
      <c r="R31" s="50">
        <v>0</v>
      </c>
      <c r="S31" s="50">
        <v>0</v>
      </c>
      <c r="T31" s="50">
        <v>0</v>
      </c>
      <c r="U31" s="50">
        <v>0</v>
      </c>
      <c r="V31" s="50">
        <v>0</v>
      </c>
      <c r="W31" s="50">
        <v>0</v>
      </c>
      <c r="X31" s="50">
        <v>0</v>
      </c>
      <c r="Y31" s="50">
        <v>0</v>
      </c>
      <c r="Z31" s="50">
        <v>0</v>
      </c>
      <c r="AA31" s="50">
        <v>0</v>
      </c>
      <c r="AB31" s="50">
        <v>0</v>
      </c>
      <c r="AC31" s="50">
        <v>0</v>
      </c>
      <c r="AD31" s="50">
        <v>0</v>
      </c>
    </row>
    <row r="32" spans="1:30">
      <c r="A32" s="73" t="s">
        <v>195</v>
      </c>
      <c r="B32" s="50" t="s">
        <v>196</v>
      </c>
      <c r="C32" s="50" t="s">
        <v>113</v>
      </c>
      <c r="D32" s="50">
        <v>0</v>
      </c>
      <c r="E32" s="50">
        <v>0</v>
      </c>
      <c r="F32" s="50">
        <v>0</v>
      </c>
      <c r="G32" s="50">
        <v>0</v>
      </c>
      <c r="H32" s="50">
        <v>0</v>
      </c>
      <c r="I32" s="50">
        <v>0</v>
      </c>
      <c r="J32" s="50">
        <v>0</v>
      </c>
      <c r="K32" s="50">
        <v>0</v>
      </c>
      <c r="L32" s="50">
        <v>0</v>
      </c>
      <c r="M32" s="50">
        <v>0</v>
      </c>
      <c r="N32" s="50">
        <v>0</v>
      </c>
      <c r="O32" s="50">
        <v>0</v>
      </c>
      <c r="P32" s="50">
        <v>0</v>
      </c>
      <c r="Q32" s="50">
        <v>0</v>
      </c>
      <c r="R32" s="50">
        <v>0</v>
      </c>
      <c r="S32" s="50">
        <v>0</v>
      </c>
      <c r="T32" s="50">
        <v>0</v>
      </c>
      <c r="U32" s="50">
        <v>0</v>
      </c>
      <c r="V32" s="50">
        <v>0</v>
      </c>
      <c r="W32" s="50">
        <v>0</v>
      </c>
      <c r="X32" s="50">
        <v>0</v>
      </c>
      <c r="Y32" s="50">
        <v>0</v>
      </c>
      <c r="Z32" s="50">
        <v>0</v>
      </c>
      <c r="AA32" s="50">
        <v>0</v>
      </c>
      <c r="AB32" s="50">
        <v>0</v>
      </c>
      <c r="AC32" s="50">
        <v>0</v>
      </c>
      <c r="AD32" s="50">
        <v>0</v>
      </c>
    </row>
    <row r="33" spans="1:30">
      <c r="A33" s="73"/>
      <c r="B33" s="74" t="s">
        <v>197</v>
      </c>
      <c r="C33" s="74"/>
      <c r="D33" s="74">
        <v>0</v>
      </c>
      <c r="E33" s="74">
        <v>0</v>
      </c>
      <c r="F33" s="74">
        <v>0</v>
      </c>
      <c r="G33" s="74">
        <v>0</v>
      </c>
      <c r="H33" s="74">
        <v>0</v>
      </c>
      <c r="I33" s="74">
        <v>0</v>
      </c>
      <c r="J33" s="74">
        <v>0</v>
      </c>
      <c r="K33" s="74">
        <v>0</v>
      </c>
      <c r="L33" s="74">
        <v>0</v>
      </c>
      <c r="M33" s="74">
        <v>0</v>
      </c>
      <c r="N33" s="74">
        <v>0</v>
      </c>
      <c r="O33" s="74">
        <v>0</v>
      </c>
      <c r="P33" s="74">
        <v>0</v>
      </c>
      <c r="Q33" s="74">
        <v>0</v>
      </c>
      <c r="R33" s="74">
        <v>0</v>
      </c>
      <c r="S33" s="74">
        <v>0</v>
      </c>
      <c r="T33" s="74">
        <v>0</v>
      </c>
      <c r="U33" s="74">
        <v>0</v>
      </c>
      <c r="V33" s="74">
        <v>0</v>
      </c>
      <c r="W33" s="74">
        <v>0</v>
      </c>
      <c r="X33" s="74">
        <v>0</v>
      </c>
      <c r="Y33" s="74">
        <v>0</v>
      </c>
      <c r="Z33" s="74">
        <v>0</v>
      </c>
      <c r="AA33" s="74">
        <v>0</v>
      </c>
      <c r="AB33" s="74">
        <v>0</v>
      </c>
      <c r="AC33" s="74">
        <v>0</v>
      </c>
      <c r="AD33" s="74">
        <v>0</v>
      </c>
    </row>
    <row r="34" spans="1:30">
      <c r="A34" s="73" t="s">
        <v>198</v>
      </c>
      <c r="B34" s="50" t="s">
        <v>199</v>
      </c>
      <c r="C34" s="50" t="s">
        <v>108</v>
      </c>
      <c r="D34" s="50">
        <v>0</v>
      </c>
      <c r="E34" s="50">
        <v>0</v>
      </c>
      <c r="F34" s="50">
        <v>0</v>
      </c>
      <c r="G34" s="50">
        <v>0</v>
      </c>
      <c r="H34" s="50">
        <v>0</v>
      </c>
      <c r="I34" s="50">
        <v>0</v>
      </c>
      <c r="J34" s="50">
        <v>0</v>
      </c>
      <c r="K34" s="50">
        <v>0</v>
      </c>
      <c r="L34" s="50">
        <v>0</v>
      </c>
      <c r="M34" s="50">
        <v>0</v>
      </c>
      <c r="N34" s="50">
        <v>0</v>
      </c>
      <c r="O34" s="50">
        <v>0</v>
      </c>
      <c r="P34" s="50">
        <v>0</v>
      </c>
      <c r="Q34" s="50">
        <v>0</v>
      </c>
      <c r="R34" s="50">
        <v>0</v>
      </c>
      <c r="S34" s="50">
        <v>0</v>
      </c>
      <c r="T34" s="50">
        <v>0</v>
      </c>
      <c r="U34" s="50">
        <v>0</v>
      </c>
      <c r="V34" s="50">
        <v>0</v>
      </c>
      <c r="W34" s="50">
        <v>0</v>
      </c>
      <c r="X34" s="50">
        <v>0</v>
      </c>
      <c r="Y34" s="50">
        <v>0</v>
      </c>
      <c r="Z34" s="50">
        <v>0</v>
      </c>
      <c r="AA34" s="50">
        <v>0</v>
      </c>
      <c r="AB34" s="50">
        <v>0</v>
      </c>
      <c r="AC34" s="50">
        <v>0</v>
      </c>
      <c r="AD34" s="50">
        <v>0</v>
      </c>
    </row>
    <row r="35" spans="1:30">
      <c r="A35" s="73" t="s">
        <v>200</v>
      </c>
      <c r="B35" s="50" t="s">
        <v>201</v>
      </c>
      <c r="C35" s="50" t="s">
        <v>113</v>
      </c>
      <c r="D35" s="50">
        <v>0</v>
      </c>
      <c r="E35" s="50">
        <v>0</v>
      </c>
      <c r="F35" s="50">
        <v>0</v>
      </c>
      <c r="G35" s="50">
        <v>0</v>
      </c>
      <c r="H35" s="50">
        <v>0</v>
      </c>
      <c r="I35" s="50">
        <v>0</v>
      </c>
      <c r="J35" s="50">
        <v>0</v>
      </c>
      <c r="K35" s="50">
        <v>0</v>
      </c>
      <c r="L35" s="50">
        <v>0</v>
      </c>
      <c r="M35" s="50">
        <v>0</v>
      </c>
      <c r="N35" s="50">
        <v>0</v>
      </c>
      <c r="O35" s="50">
        <v>0</v>
      </c>
      <c r="P35" s="50">
        <v>0</v>
      </c>
      <c r="Q35" s="50">
        <v>0</v>
      </c>
      <c r="R35" s="50">
        <v>0</v>
      </c>
      <c r="S35" s="50">
        <v>0</v>
      </c>
      <c r="T35" s="50">
        <v>0</v>
      </c>
      <c r="U35" s="50">
        <v>0</v>
      </c>
      <c r="V35" s="50">
        <v>0</v>
      </c>
      <c r="W35" s="50">
        <v>0</v>
      </c>
      <c r="X35" s="50">
        <v>0</v>
      </c>
      <c r="Y35" s="50">
        <v>0</v>
      </c>
      <c r="Z35" s="50">
        <v>0</v>
      </c>
      <c r="AA35" s="50">
        <v>0</v>
      </c>
      <c r="AB35" s="50">
        <v>0</v>
      </c>
      <c r="AC35" s="50">
        <v>0</v>
      </c>
      <c r="AD35" s="50">
        <v>0</v>
      </c>
    </row>
    <row r="36" spans="1:30">
      <c r="A36" s="73" t="s">
        <v>202</v>
      </c>
      <c r="B36" s="50" t="s">
        <v>203</v>
      </c>
      <c r="C36" s="50" t="s">
        <v>113</v>
      </c>
      <c r="D36" s="50">
        <v>0</v>
      </c>
      <c r="E36" s="50">
        <v>0</v>
      </c>
      <c r="F36" s="50">
        <v>0</v>
      </c>
      <c r="G36" s="50">
        <v>0</v>
      </c>
      <c r="H36" s="50">
        <v>0</v>
      </c>
      <c r="I36" s="50">
        <v>0</v>
      </c>
      <c r="J36" s="50">
        <v>0</v>
      </c>
      <c r="K36" s="50">
        <v>0</v>
      </c>
      <c r="L36" s="50">
        <v>0</v>
      </c>
      <c r="M36" s="50">
        <v>0</v>
      </c>
      <c r="N36" s="50">
        <v>0</v>
      </c>
      <c r="O36" s="50">
        <v>0</v>
      </c>
      <c r="P36" s="50">
        <v>0</v>
      </c>
      <c r="Q36" s="50">
        <v>0</v>
      </c>
      <c r="R36" s="50">
        <v>0</v>
      </c>
      <c r="S36" s="50">
        <v>0</v>
      </c>
      <c r="T36" s="50">
        <v>0</v>
      </c>
      <c r="U36" s="50">
        <v>0</v>
      </c>
      <c r="V36" s="50">
        <v>0</v>
      </c>
      <c r="W36" s="50">
        <v>0</v>
      </c>
      <c r="X36" s="50">
        <v>0</v>
      </c>
      <c r="Y36" s="50">
        <v>0</v>
      </c>
      <c r="Z36" s="50">
        <v>0</v>
      </c>
      <c r="AA36" s="50">
        <v>0</v>
      </c>
      <c r="AB36" s="50">
        <v>0</v>
      </c>
      <c r="AC36" s="50">
        <v>0</v>
      </c>
      <c r="AD36" s="50">
        <v>0</v>
      </c>
    </row>
    <row r="37" spans="1:30">
      <c r="A37" s="73" t="s">
        <v>204</v>
      </c>
      <c r="B37" s="50" t="s">
        <v>205</v>
      </c>
      <c r="C37" s="50" t="s">
        <v>109</v>
      </c>
      <c r="D37" s="50">
        <v>0</v>
      </c>
      <c r="E37" s="50">
        <v>0</v>
      </c>
      <c r="F37" s="50">
        <v>0</v>
      </c>
      <c r="G37" s="50">
        <v>0</v>
      </c>
      <c r="H37" s="50">
        <v>0</v>
      </c>
      <c r="I37" s="50">
        <v>0</v>
      </c>
      <c r="J37" s="50">
        <v>0</v>
      </c>
      <c r="K37" s="50">
        <v>0</v>
      </c>
      <c r="L37" s="50">
        <v>0</v>
      </c>
      <c r="M37" s="50">
        <v>0</v>
      </c>
      <c r="N37" s="50">
        <v>0</v>
      </c>
      <c r="O37" s="50">
        <v>0</v>
      </c>
      <c r="P37" s="50">
        <v>0</v>
      </c>
      <c r="Q37" s="50">
        <v>0</v>
      </c>
      <c r="R37" s="50">
        <v>0</v>
      </c>
      <c r="S37" s="50">
        <v>0</v>
      </c>
      <c r="T37" s="50">
        <v>0</v>
      </c>
      <c r="U37" s="50">
        <v>0</v>
      </c>
      <c r="V37" s="50">
        <v>0</v>
      </c>
      <c r="W37" s="50">
        <v>0</v>
      </c>
      <c r="X37" s="50">
        <v>0</v>
      </c>
      <c r="Y37" s="50">
        <v>0</v>
      </c>
      <c r="Z37" s="50">
        <v>0</v>
      </c>
      <c r="AA37" s="50">
        <v>0</v>
      </c>
      <c r="AB37" s="50">
        <v>0</v>
      </c>
      <c r="AC37" s="50">
        <v>0</v>
      </c>
      <c r="AD37" s="50">
        <v>0</v>
      </c>
    </row>
    <row r="38" spans="1:30">
      <c r="A38" s="73" t="s">
        <v>206</v>
      </c>
      <c r="B38" s="50" t="s">
        <v>207</v>
      </c>
      <c r="C38" s="50" t="s">
        <v>109</v>
      </c>
      <c r="D38" s="50">
        <v>0</v>
      </c>
      <c r="E38" s="50">
        <v>0</v>
      </c>
      <c r="F38" s="50">
        <v>0</v>
      </c>
      <c r="G38" s="50">
        <v>0</v>
      </c>
      <c r="H38" s="50">
        <v>0</v>
      </c>
      <c r="I38" s="50">
        <v>0</v>
      </c>
      <c r="J38" s="50">
        <v>0</v>
      </c>
      <c r="K38" s="50">
        <v>0</v>
      </c>
      <c r="L38" s="50">
        <v>0</v>
      </c>
      <c r="M38" s="50">
        <v>0</v>
      </c>
      <c r="N38" s="50">
        <v>0</v>
      </c>
      <c r="O38" s="50">
        <v>0</v>
      </c>
      <c r="P38" s="50">
        <v>0</v>
      </c>
      <c r="Q38" s="50">
        <v>0</v>
      </c>
      <c r="R38" s="50">
        <v>0</v>
      </c>
      <c r="S38" s="50">
        <v>0</v>
      </c>
      <c r="T38" s="50">
        <v>0</v>
      </c>
      <c r="U38" s="50">
        <v>0</v>
      </c>
      <c r="V38" s="50">
        <v>0</v>
      </c>
      <c r="W38" s="50">
        <v>0</v>
      </c>
      <c r="X38" s="50">
        <v>0</v>
      </c>
      <c r="Y38" s="50">
        <v>0</v>
      </c>
      <c r="Z38" s="50">
        <v>0</v>
      </c>
      <c r="AA38" s="50">
        <v>0</v>
      </c>
      <c r="AB38" s="50">
        <v>0</v>
      </c>
      <c r="AC38" s="50">
        <v>0</v>
      </c>
      <c r="AD38" s="50">
        <v>0</v>
      </c>
    </row>
    <row r="39" spans="1:30">
      <c r="A39" s="73" t="s">
        <v>208</v>
      </c>
      <c r="B39" s="50" t="s">
        <v>209</v>
      </c>
      <c r="C39" s="50" t="s">
        <v>109</v>
      </c>
      <c r="D39" s="50">
        <v>0</v>
      </c>
      <c r="E39" s="50">
        <v>0</v>
      </c>
      <c r="F39" s="50">
        <v>0</v>
      </c>
      <c r="G39" s="50">
        <v>0</v>
      </c>
      <c r="H39" s="50">
        <v>0</v>
      </c>
      <c r="I39" s="50">
        <v>0</v>
      </c>
      <c r="J39" s="50">
        <v>0</v>
      </c>
      <c r="K39" s="50">
        <v>0</v>
      </c>
      <c r="L39" s="50">
        <v>0</v>
      </c>
      <c r="M39" s="50">
        <v>0</v>
      </c>
      <c r="N39" s="50">
        <v>0</v>
      </c>
      <c r="O39" s="50">
        <v>0</v>
      </c>
      <c r="P39" s="50">
        <v>0</v>
      </c>
      <c r="Q39" s="50">
        <v>0</v>
      </c>
      <c r="R39" s="50">
        <v>0</v>
      </c>
      <c r="S39" s="50">
        <v>0</v>
      </c>
      <c r="T39" s="50">
        <v>0</v>
      </c>
      <c r="U39" s="50">
        <v>0</v>
      </c>
      <c r="V39" s="50">
        <v>0</v>
      </c>
      <c r="W39" s="50">
        <v>0</v>
      </c>
      <c r="X39" s="50">
        <v>0</v>
      </c>
      <c r="Y39" s="50">
        <v>0</v>
      </c>
      <c r="Z39" s="50">
        <v>0</v>
      </c>
      <c r="AA39" s="50">
        <v>0</v>
      </c>
      <c r="AB39" s="50">
        <v>0</v>
      </c>
      <c r="AC39" s="50">
        <v>0</v>
      </c>
      <c r="AD39" s="50">
        <v>0</v>
      </c>
    </row>
    <row r="40" spans="1:30">
      <c r="A40" s="73" t="s">
        <v>210</v>
      </c>
      <c r="B40" s="50" t="s">
        <v>211</v>
      </c>
      <c r="C40" s="50" t="s">
        <v>109</v>
      </c>
      <c r="D40" s="50">
        <v>0</v>
      </c>
      <c r="E40" s="50">
        <v>0</v>
      </c>
      <c r="F40" s="50">
        <v>0</v>
      </c>
      <c r="G40" s="50">
        <v>0</v>
      </c>
      <c r="H40" s="50">
        <v>0</v>
      </c>
      <c r="I40" s="50">
        <v>0</v>
      </c>
      <c r="J40" s="50">
        <v>0</v>
      </c>
      <c r="K40" s="50">
        <v>0</v>
      </c>
      <c r="L40" s="50">
        <v>0</v>
      </c>
      <c r="M40" s="50">
        <v>0</v>
      </c>
      <c r="N40" s="50">
        <v>0</v>
      </c>
      <c r="O40" s="50">
        <v>0</v>
      </c>
      <c r="P40" s="50">
        <v>0</v>
      </c>
      <c r="Q40" s="50">
        <v>0</v>
      </c>
      <c r="R40" s="50">
        <v>0</v>
      </c>
      <c r="S40" s="50">
        <v>0</v>
      </c>
      <c r="T40" s="50">
        <v>0</v>
      </c>
      <c r="U40" s="50">
        <v>0</v>
      </c>
      <c r="V40" s="50">
        <v>0</v>
      </c>
      <c r="W40" s="50">
        <v>0</v>
      </c>
      <c r="X40" s="50">
        <v>0</v>
      </c>
      <c r="Y40" s="50">
        <v>0</v>
      </c>
      <c r="Z40" s="50">
        <v>0</v>
      </c>
      <c r="AA40" s="50">
        <v>0</v>
      </c>
      <c r="AB40" s="50">
        <v>0</v>
      </c>
      <c r="AC40" s="50">
        <v>0</v>
      </c>
      <c r="AD40" s="50">
        <v>0</v>
      </c>
    </row>
    <row r="41" spans="1:30">
      <c r="A41" s="73" t="s">
        <v>212</v>
      </c>
      <c r="B41" s="50" t="s">
        <v>213</v>
      </c>
      <c r="C41" s="50" t="s">
        <v>109</v>
      </c>
      <c r="D41" s="50">
        <v>224</v>
      </c>
      <c r="E41" s="50">
        <v>651450</v>
      </c>
      <c r="F41" s="50">
        <v>0</v>
      </c>
      <c r="G41" s="50">
        <v>0</v>
      </c>
      <c r="H41" s="50">
        <v>651450</v>
      </c>
      <c r="I41" s="50">
        <v>12.64</v>
      </c>
      <c r="J41" s="50">
        <v>651450</v>
      </c>
      <c r="K41" s="50">
        <v>0</v>
      </c>
      <c r="L41" s="50">
        <v>651450</v>
      </c>
      <c r="M41" s="50">
        <v>12.64</v>
      </c>
      <c r="N41" s="50">
        <v>0</v>
      </c>
      <c r="O41" s="50">
        <v>651450</v>
      </c>
      <c r="P41" s="50">
        <v>12.64</v>
      </c>
      <c r="Q41" s="50">
        <v>225450</v>
      </c>
      <c r="R41" s="50">
        <v>34.61</v>
      </c>
      <c r="S41" s="50">
        <v>0</v>
      </c>
      <c r="T41" s="50">
        <v>0</v>
      </c>
      <c r="U41" s="50">
        <v>0</v>
      </c>
      <c r="V41" s="50">
        <v>0</v>
      </c>
      <c r="W41" s="50">
        <v>0</v>
      </c>
      <c r="X41" s="50">
        <v>0</v>
      </c>
      <c r="Y41" s="50">
        <v>0</v>
      </c>
      <c r="Z41" s="50">
        <v>0</v>
      </c>
      <c r="AA41" s="50">
        <v>651450</v>
      </c>
      <c r="AB41" s="50">
        <v>0</v>
      </c>
      <c r="AC41" s="50">
        <v>0</v>
      </c>
      <c r="AD41" s="50">
        <v>0</v>
      </c>
    </row>
    <row r="42" spans="1:30">
      <c r="A42" s="73" t="s">
        <v>214</v>
      </c>
      <c r="B42" s="50" t="s">
        <v>215</v>
      </c>
      <c r="C42" s="50" t="s">
        <v>109</v>
      </c>
      <c r="D42" s="50">
        <v>9</v>
      </c>
      <c r="E42" s="50">
        <v>352800</v>
      </c>
      <c r="F42" s="50">
        <v>0</v>
      </c>
      <c r="G42" s="50">
        <v>0</v>
      </c>
      <c r="H42" s="50">
        <v>352800</v>
      </c>
      <c r="I42" s="50">
        <v>6.85</v>
      </c>
      <c r="J42" s="50">
        <v>352800</v>
      </c>
      <c r="K42" s="50">
        <v>0</v>
      </c>
      <c r="L42" s="50">
        <v>352800</v>
      </c>
      <c r="M42" s="50">
        <v>6.85</v>
      </c>
      <c r="N42" s="50">
        <v>0</v>
      </c>
      <c r="O42" s="50">
        <v>352800</v>
      </c>
      <c r="P42" s="50">
        <v>6.85</v>
      </c>
      <c r="Q42" s="50">
        <v>0</v>
      </c>
      <c r="R42" s="50">
        <v>0</v>
      </c>
      <c r="S42" s="50">
        <v>0</v>
      </c>
      <c r="T42" s="50">
        <v>0</v>
      </c>
      <c r="U42" s="50">
        <v>0</v>
      </c>
      <c r="V42" s="50">
        <v>0</v>
      </c>
      <c r="W42" s="50">
        <v>0</v>
      </c>
      <c r="X42" s="50">
        <v>0</v>
      </c>
      <c r="Y42" s="50">
        <v>0</v>
      </c>
      <c r="Z42" s="50">
        <v>0</v>
      </c>
      <c r="AA42" s="50">
        <v>352800</v>
      </c>
      <c r="AB42" s="50">
        <v>0</v>
      </c>
      <c r="AC42" s="50">
        <v>0</v>
      </c>
      <c r="AD42" s="50">
        <v>0</v>
      </c>
    </row>
    <row r="43" spans="1:30">
      <c r="A43" s="73" t="s">
        <v>214</v>
      </c>
      <c r="B43" s="50" t="s">
        <v>281</v>
      </c>
      <c r="C43" s="50" t="s">
        <v>216</v>
      </c>
      <c r="D43" s="50">
        <v>1</v>
      </c>
      <c r="E43" s="50">
        <v>55200</v>
      </c>
      <c r="F43" s="50">
        <v>0</v>
      </c>
      <c r="G43" s="50">
        <v>0</v>
      </c>
      <c r="H43" s="50">
        <v>55200</v>
      </c>
      <c r="I43" s="50">
        <v>1.07</v>
      </c>
      <c r="J43" s="50">
        <v>55200</v>
      </c>
      <c r="K43" s="50">
        <v>0</v>
      </c>
      <c r="L43" s="50">
        <v>55200</v>
      </c>
      <c r="M43" s="50">
        <v>1.07</v>
      </c>
      <c r="N43" s="50">
        <v>0</v>
      </c>
      <c r="O43" s="50">
        <v>55200</v>
      </c>
      <c r="P43" s="50">
        <v>1.07</v>
      </c>
      <c r="Q43" s="50">
        <v>0</v>
      </c>
      <c r="R43" s="50">
        <v>0</v>
      </c>
      <c r="S43" s="50">
        <v>0</v>
      </c>
      <c r="T43" s="50">
        <v>0</v>
      </c>
      <c r="U43" s="50">
        <v>0</v>
      </c>
      <c r="V43" s="50">
        <v>0</v>
      </c>
      <c r="W43" s="50">
        <v>0</v>
      </c>
      <c r="X43" s="50">
        <v>0</v>
      </c>
      <c r="Y43" s="50">
        <v>0</v>
      </c>
      <c r="Z43" s="50">
        <v>0</v>
      </c>
      <c r="AA43" s="50">
        <v>55200</v>
      </c>
      <c r="AB43" s="50">
        <v>0</v>
      </c>
      <c r="AC43" s="50">
        <v>0</v>
      </c>
      <c r="AD43" s="50">
        <v>0</v>
      </c>
    </row>
    <row r="44" spans="1:30">
      <c r="A44" s="73" t="s">
        <v>217</v>
      </c>
      <c r="B44" s="50" t="s">
        <v>218</v>
      </c>
      <c r="C44" s="50" t="s">
        <v>109</v>
      </c>
      <c r="D44" s="50">
        <v>3</v>
      </c>
      <c r="E44" s="50">
        <v>6000</v>
      </c>
      <c r="F44" s="50">
        <v>0</v>
      </c>
      <c r="G44" s="50">
        <v>0</v>
      </c>
      <c r="H44" s="50">
        <v>6000</v>
      </c>
      <c r="I44" s="50">
        <v>0.12</v>
      </c>
      <c r="J44" s="50">
        <v>6000</v>
      </c>
      <c r="K44" s="50">
        <v>0</v>
      </c>
      <c r="L44" s="50">
        <v>6000</v>
      </c>
      <c r="M44" s="50">
        <v>0.12</v>
      </c>
      <c r="N44" s="50">
        <v>0</v>
      </c>
      <c r="O44" s="50">
        <v>6000</v>
      </c>
      <c r="P44" s="50">
        <v>0.12</v>
      </c>
      <c r="Q44" s="50">
        <v>0</v>
      </c>
      <c r="R44" s="50">
        <v>0</v>
      </c>
      <c r="S44" s="50">
        <v>0</v>
      </c>
      <c r="T44" s="50">
        <v>0</v>
      </c>
      <c r="U44" s="50">
        <v>0</v>
      </c>
      <c r="V44" s="50">
        <v>0</v>
      </c>
      <c r="W44" s="50">
        <v>0</v>
      </c>
      <c r="X44" s="50">
        <v>0</v>
      </c>
      <c r="Y44" s="50">
        <v>0</v>
      </c>
      <c r="Z44" s="50">
        <v>0</v>
      </c>
      <c r="AA44" s="50">
        <v>6000</v>
      </c>
      <c r="AB44" s="50">
        <v>0</v>
      </c>
      <c r="AC44" s="50">
        <v>0</v>
      </c>
      <c r="AD44" s="50">
        <v>0</v>
      </c>
    </row>
    <row r="45" spans="1:30">
      <c r="A45" s="73" t="s">
        <v>219</v>
      </c>
      <c r="B45" s="50" t="s">
        <v>220</v>
      </c>
      <c r="C45" s="50" t="s">
        <v>109</v>
      </c>
      <c r="D45" s="50">
        <v>0</v>
      </c>
      <c r="E45" s="50">
        <v>0</v>
      </c>
      <c r="F45" s="50">
        <v>0</v>
      </c>
      <c r="G45" s="50">
        <v>0</v>
      </c>
      <c r="H45" s="50">
        <v>0</v>
      </c>
      <c r="I45" s="50">
        <v>0</v>
      </c>
      <c r="J45" s="50">
        <v>0</v>
      </c>
      <c r="K45" s="50">
        <v>0</v>
      </c>
      <c r="L45" s="50">
        <v>0</v>
      </c>
      <c r="M45" s="50">
        <v>0</v>
      </c>
      <c r="N45" s="50">
        <v>0</v>
      </c>
      <c r="O45" s="50">
        <v>0</v>
      </c>
      <c r="P45" s="50">
        <v>0</v>
      </c>
      <c r="Q45" s="50">
        <v>0</v>
      </c>
      <c r="R45" s="50">
        <v>0</v>
      </c>
      <c r="S45" s="50">
        <v>0</v>
      </c>
      <c r="T45" s="50">
        <v>0</v>
      </c>
      <c r="U45" s="50">
        <v>0</v>
      </c>
      <c r="V45" s="50">
        <v>0</v>
      </c>
      <c r="W45" s="50">
        <v>0</v>
      </c>
      <c r="X45" s="50">
        <v>0</v>
      </c>
      <c r="Y45" s="50">
        <v>0</v>
      </c>
      <c r="Z45" s="50">
        <v>0</v>
      </c>
      <c r="AA45" s="50">
        <v>0</v>
      </c>
      <c r="AB45" s="50">
        <v>0</v>
      </c>
      <c r="AC45" s="50">
        <v>0</v>
      </c>
      <c r="AD45" s="50">
        <v>0</v>
      </c>
    </row>
    <row r="46" spans="1:30">
      <c r="A46" s="73" t="s">
        <v>221</v>
      </c>
      <c r="B46" s="50" t="s">
        <v>222</v>
      </c>
      <c r="C46" s="50" t="s">
        <v>109</v>
      </c>
      <c r="D46" s="50">
        <v>0</v>
      </c>
      <c r="E46" s="50">
        <v>0</v>
      </c>
      <c r="F46" s="50">
        <v>0</v>
      </c>
      <c r="G46" s="50">
        <v>0</v>
      </c>
      <c r="H46" s="50">
        <v>0</v>
      </c>
      <c r="I46" s="50">
        <v>0</v>
      </c>
      <c r="J46" s="50">
        <v>0</v>
      </c>
      <c r="K46" s="50">
        <v>0</v>
      </c>
      <c r="L46" s="50">
        <v>0</v>
      </c>
      <c r="M46" s="50">
        <v>0</v>
      </c>
      <c r="N46" s="50">
        <v>0</v>
      </c>
      <c r="O46" s="50">
        <v>0</v>
      </c>
      <c r="P46" s="50">
        <v>0</v>
      </c>
      <c r="Q46" s="50">
        <v>0</v>
      </c>
      <c r="R46" s="50">
        <v>0</v>
      </c>
      <c r="S46" s="50">
        <v>0</v>
      </c>
      <c r="T46" s="50">
        <v>0</v>
      </c>
      <c r="U46" s="50">
        <v>0</v>
      </c>
      <c r="V46" s="50">
        <v>0</v>
      </c>
      <c r="W46" s="50">
        <v>0</v>
      </c>
      <c r="X46" s="50">
        <v>0</v>
      </c>
      <c r="Y46" s="50">
        <v>0</v>
      </c>
      <c r="Z46" s="50">
        <v>0</v>
      </c>
      <c r="AA46" s="50">
        <v>0</v>
      </c>
      <c r="AB46" s="50">
        <v>0</v>
      </c>
      <c r="AC46" s="50">
        <v>0</v>
      </c>
      <c r="AD46" s="50">
        <v>0</v>
      </c>
    </row>
    <row r="47" spans="1:30">
      <c r="A47" s="73" t="s">
        <v>223</v>
      </c>
      <c r="B47" s="50" t="s">
        <v>224</v>
      </c>
      <c r="C47" s="50" t="s">
        <v>109</v>
      </c>
      <c r="D47" s="50">
        <v>19</v>
      </c>
      <c r="E47" s="50">
        <v>646950</v>
      </c>
      <c r="F47" s="50">
        <v>0</v>
      </c>
      <c r="G47" s="50">
        <v>0</v>
      </c>
      <c r="H47" s="50">
        <v>646950</v>
      </c>
      <c r="I47" s="50">
        <v>12.55</v>
      </c>
      <c r="J47" s="50">
        <v>646950</v>
      </c>
      <c r="K47" s="50">
        <v>0</v>
      </c>
      <c r="L47" s="50">
        <v>646950</v>
      </c>
      <c r="M47" s="50">
        <v>12.55</v>
      </c>
      <c r="N47" s="50">
        <v>0</v>
      </c>
      <c r="O47" s="50">
        <v>646950</v>
      </c>
      <c r="P47" s="50">
        <v>12.55</v>
      </c>
      <c r="Q47" s="50">
        <v>30150</v>
      </c>
      <c r="R47" s="50">
        <v>4.66</v>
      </c>
      <c r="S47" s="50">
        <v>0</v>
      </c>
      <c r="T47" s="50">
        <v>0</v>
      </c>
      <c r="U47" s="50">
        <v>0</v>
      </c>
      <c r="V47" s="50">
        <v>0</v>
      </c>
      <c r="W47" s="50">
        <v>0</v>
      </c>
      <c r="X47" s="50">
        <v>0</v>
      </c>
      <c r="Y47" s="50">
        <v>0</v>
      </c>
      <c r="Z47" s="50">
        <v>0</v>
      </c>
      <c r="AA47" s="50">
        <v>646950</v>
      </c>
      <c r="AB47" s="50">
        <v>0</v>
      </c>
      <c r="AC47" s="50">
        <v>0</v>
      </c>
      <c r="AD47" s="50">
        <v>0</v>
      </c>
    </row>
    <row r="48" spans="1:30">
      <c r="A48" s="73" t="s">
        <v>223</v>
      </c>
      <c r="B48" s="50" t="s">
        <v>225</v>
      </c>
      <c r="C48" s="50" t="s">
        <v>226</v>
      </c>
      <c r="D48" s="50">
        <v>1</v>
      </c>
      <c r="E48" s="50">
        <v>132000</v>
      </c>
      <c r="F48" s="50">
        <v>0</v>
      </c>
      <c r="G48" s="50">
        <v>0</v>
      </c>
      <c r="H48" s="50">
        <v>132000</v>
      </c>
      <c r="I48" s="50">
        <v>2.56</v>
      </c>
      <c r="J48" s="50">
        <v>132000</v>
      </c>
      <c r="K48" s="50">
        <v>0</v>
      </c>
      <c r="L48" s="50">
        <v>132000</v>
      </c>
      <c r="M48" s="50">
        <v>2.56</v>
      </c>
      <c r="N48" s="50">
        <v>0</v>
      </c>
      <c r="O48" s="50">
        <v>132000</v>
      </c>
      <c r="P48" s="50">
        <v>2.56</v>
      </c>
      <c r="Q48" s="50">
        <v>0</v>
      </c>
      <c r="R48" s="50">
        <v>0</v>
      </c>
      <c r="S48" s="50">
        <v>0</v>
      </c>
      <c r="T48" s="50">
        <v>0</v>
      </c>
      <c r="U48" s="50">
        <v>0</v>
      </c>
      <c r="V48" s="50">
        <v>0</v>
      </c>
      <c r="W48" s="50">
        <v>0</v>
      </c>
      <c r="X48" s="50">
        <v>0</v>
      </c>
      <c r="Y48" s="50">
        <v>0</v>
      </c>
      <c r="Z48" s="50">
        <v>0</v>
      </c>
      <c r="AA48" s="50">
        <v>132000</v>
      </c>
      <c r="AB48" s="50">
        <v>0</v>
      </c>
      <c r="AC48" s="50">
        <v>0</v>
      </c>
      <c r="AD48" s="50">
        <v>0</v>
      </c>
    </row>
    <row r="49" spans="1:30">
      <c r="A49" s="73" t="s">
        <v>223</v>
      </c>
      <c r="B49" s="50" t="s">
        <v>227</v>
      </c>
      <c r="C49" s="50" t="s">
        <v>228</v>
      </c>
      <c r="D49" s="50">
        <v>1</v>
      </c>
      <c r="E49" s="50">
        <v>108000</v>
      </c>
      <c r="F49" s="50">
        <v>0</v>
      </c>
      <c r="G49" s="50">
        <v>0</v>
      </c>
      <c r="H49" s="50">
        <v>108000</v>
      </c>
      <c r="I49" s="50">
        <v>2.1</v>
      </c>
      <c r="J49" s="50">
        <v>108000</v>
      </c>
      <c r="K49" s="50">
        <v>0</v>
      </c>
      <c r="L49" s="50">
        <v>108000</v>
      </c>
      <c r="M49" s="50">
        <v>2.1</v>
      </c>
      <c r="N49" s="50">
        <v>0</v>
      </c>
      <c r="O49" s="50">
        <v>108000</v>
      </c>
      <c r="P49" s="50">
        <v>2.1</v>
      </c>
      <c r="Q49" s="50">
        <v>0</v>
      </c>
      <c r="R49" s="50">
        <v>0</v>
      </c>
      <c r="S49" s="50">
        <v>0</v>
      </c>
      <c r="T49" s="50">
        <v>0</v>
      </c>
      <c r="U49" s="50">
        <v>0</v>
      </c>
      <c r="V49" s="50">
        <v>0</v>
      </c>
      <c r="W49" s="50">
        <v>0</v>
      </c>
      <c r="X49" s="50">
        <v>0</v>
      </c>
      <c r="Y49" s="50">
        <v>0</v>
      </c>
      <c r="Z49" s="50">
        <v>0</v>
      </c>
      <c r="AA49" s="50">
        <v>108000</v>
      </c>
      <c r="AB49" s="50">
        <v>0</v>
      </c>
      <c r="AC49" s="50">
        <v>0</v>
      </c>
      <c r="AD49" s="50">
        <v>0</v>
      </c>
    </row>
    <row r="50" spans="1:30">
      <c r="A50" s="73" t="s">
        <v>223</v>
      </c>
      <c r="B50" s="50" t="s">
        <v>229</v>
      </c>
      <c r="C50" s="50" t="s">
        <v>230</v>
      </c>
      <c r="D50" s="50">
        <v>1</v>
      </c>
      <c r="E50" s="50">
        <v>96000</v>
      </c>
      <c r="F50" s="50">
        <v>0</v>
      </c>
      <c r="G50" s="50">
        <v>0</v>
      </c>
      <c r="H50" s="50">
        <v>96000</v>
      </c>
      <c r="I50" s="50">
        <v>1.86</v>
      </c>
      <c r="J50" s="50">
        <v>96000</v>
      </c>
      <c r="K50" s="50">
        <v>0</v>
      </c>
      <c r="L50" s="50">
        <v>96000</v>
      </c>
      <c r="M50" s="50">
        <v>1.86</v>
      </c>
      <c r="N50" s="50">
        <v>0</v>
      </c>
      <c r="O50" s="50">
        <v>96000</v>
      </c>
      <c r="P50" s="50">
        <v>1.86</v>
      </c>
      <c r="Q50" s="50">
        <v>0</v>
      </c>
      <c r="R50" s="50">
        <v>0</v>
      </c>
      <c r="S50" s="50">
        <v>0</v>
      </c>
      <c r="T50" s="50">
        <v>0</v>
      </c>
      <c r="U50" s="50">
        <v>0</v>
      </c>
      <c r="V50" s="50">
        <v>0</v>
      </c>
      <c r="W50" s="50">
        <v>0</v>
      </c>
      <c r="X50" s="50">
        <v>0</v>
      </c>
      <c r="Y50" s="50">
        <v>0</v>
      </c>
      <c r="Z50" s="50">
        <v>0</v>
      </c>
      <c r="AA50" s="50">
        <v>96000</v>
      </c>
      <c r="AB50" s="50">
        <v>0</v>
      </c>
      <c r="AC50" s="50">
        <v>0</v>
      </c>
      <c r="AD50" s="50">
        <v>0</v>
      </c>
    </row>
    <row r="51" spans="1:30">
      <c r="A51" s="73" t="s">
        <v>223</v>
      </c>
      <c r="B51" s="50" t="s">
        <v>231</v>
      </c>
      <c r="C51" s="50" t="s">
        <v>232</v>
      </c>
      <c r="D51" s="50">
        <v>1</v>
      </c>
      <c r="E51" s="50">
        <v>73200</v>
      </c>
      <c r="F51" s="50">
        <v>0</v>
      </c>
      <c r="G51" s="50">
        <v>0</v>
      </c>
      <c r="H51" s="50">
        <v>73200</v>
      </c>
      <c r="I51" s="50">
        <v>1.42</v>
      </c>
      <c r="J51" s="50">
        <v>73200</v>
      </c>
      <c r="K51" s="50">
        <v>0</v>
      </c>
      <c r="L51" s="50">
        <v>73200</v>
      </c>
      <c r="M51" s="50">
        <v>1.42</v>
      </c>
      <c r="N51" s="50">
        <v>0</v>
      </c>
      <c r="O51" s="50">
        <v>73200</v>
      </c>
      <c r="P51" s="50">
        <v>1.42</v>
      </c>
      <c r="Q51" s="50">
        <v>0</v>
      </c>
      <c r="R51" s="50">
        <v>0</v>
      </c>
      <c r="S51" s="50">
        <v>0</v>
      </c>
      <c r="T51" s="50">
        <v>0</v>
      </c>
      <c r="U51" s="50">
        <v>0</v>
      </c>
      <c r="V51" s="50">
        <v>0</v>
      </c>
      <c r="W51" s="50">
        <v>0</v>
      </c>
      <c r="X51" s="50">
        <v>0</v>
      </c>
      <c r="Y51" s="50">
        <v>0</v>
      </c>
      <c r="Z51" s="50">
        <v>0</v>
      </c>
      <c r="AA51" s="50">
        <v>73200</v>
      </c>
      <c r="AB51" s="50">
        <v>0</v>
      </c>
      <c r="AC51" s="50">
        <v>0</v>
      </c>
      <c r="AD51" s="50">
        <v>0</v>
      </c>
    </row>
    <row r="52" spans="1:30">
      <c r="A52" s="73" t="s">
        <v>223</v>
      </c>
      <c r="B52" s="50" t="s">
        <v>233</v>
      </c>
      <c r="C52" s="50" t="s">
        <v>234</v>
      </c>
      <c r="D52" s="50">
        <v>1</v>
      </c>
      <c r="E52" s="50">
        <v>139200</v>
      </c>
      <c r="F52" s="50">
        <v>0</v>
      </c>
      <c r="G52" s="50">
        <v>0</v>
      </c>
      <c r="H52" s="50">
        <v>139200</v>
      </c>
      <c r="I52" s="50">
        <v>2.7</v>
      </c>
      <c r="J52" s="50">
        <v>139200</v>
      </c>
      <c r="K52" s="50">
        <v>0</v>
      </c>
      <c r="L52" s="50">
        <v>139200</v>
      </c>
      <c r="M52" s="50">
        <v>2.7</v>
      </c>
      <c r="N52" s="50">
        <v>0</v>
      </c>
      <c r="O52" s="50">
        <v>139200</v>
      </c>
      <c r="P52" s="50">
        <v>2.7</v>
      </c>
      <c r="Q52" s="50">
        <v>0</v>
      </c>
      <c r="R52" s="50">
        <v>0</v>
      </c>
      <c r="S52" s="50">
        <v>0</v>
      </c>
      <c r="T52" s="50">
        <v>0</v>
      </c>
      <c r="U52" s="50">
        <v>0</v>
      </c>
      <c r="V52" s="50">
        <v>0</v>
      </c>
      <c r="W52" s="50">
        <v>0</v>
      </c>
      <c r="X52" s="50">
        <v>0</v>
      </c>
      <c r="Y52" s="50">
        <v>0</v>
      </c>
      <c r="Z52" s="50">
        <v>0</v>
      </c>
      <c r="AA52" s="50">
        <v>139200</v>
      </c>
      <c r="AB52" s="50">
        <v>0</v>
      </c>
      <c r="AC52" s="50">
        <v>0</v>
      </c>
      <c r="AD52" s="50">
        <v>0</v>
      </c>
    </row>
    <row r="53" spans="1:30">
      <c r="A53" s="73" t="s">
        <v>235</v>
      </c>
      <c r="B53" s="50" t="s">
        <v>131</v>
      </c>
      <c r="C53" s="50" t="s">
        <v>109</v>
      </c>
      <c r="D53" s="50">
        <v>0</v>
      </c>
      <c r="E53" s="50">
        <v>0</v>
      </c>
      <c r="F53" s="50">
        <v>0</v>
      </c>
      <c r="G53" s="50">
        <v>0</v>
      </c>
      <c r="H53" s="50">
        <v>0</v>
      </c>
      <c r="I53" s="50">
        <v>0</v>
      </c>
      <c r="J53" s="50">
        <v>0</v>
      </c>
      <c r="K53" s="50">
        <v>0</v>
      </c>
      <c r="L53" s="50">
        <v>0</v>
      </c>
      <c r="M53" s="50">
        <v>0</v>
      </c>
      <c r="N53" s="50">
        <v>0</v>
      </c>
      <c r="O53" s="50">
        <v>0</v>
      </c>
      <c r="P53" s="50">
        <v>0</v>
      </c>
      <c r="Q53" s="50">
        <v>0</v>
      </c>
      <c r="R53" s="50">
        <v>0</v>
      </c>
      <c r="S53" s="50">
        <v>0</v>
      </c>
      <c r="T53" s="50">
        <v>0</v>
      </c>
      <c r="U53" s="50">
        <v>0</v>
      </c>
      <c r="V53" s="50">
        <v>0</v>
      </c>
      <c r="W53" s="50">
        <v>0</v>
      </c>
      <c r="X53" s="50">
        <v>0</v>
      </c>
      <c r="Y53" s="50">
        <v>0</v>
      </c>
      <c r="Z53" s="50">
        <v>0</v>
      </c>
      <c r="AA53" s="50">
        <v>0</v>
      </c>
      <c r="AB53" s="50">
        <v>0</v>
      </c>
      <c r="AC53" s="50">
        <v>0</v>
      </c>
      <c r="AD53" s="50">
        <v>0</v>
      </c>
    </row>
    <row r="54" spans="1:30">
      <c r="A54" s="73" t="s">
        <v>235</v>
      </c>
      <c r="B54" s="50" t="s">
        <v>236</v>
      </c>
      <c r="C54" s="50" t="s">
        <v>109</v>
      </c>
      <c r="D54" s="50">
        <v>16</v>
      </c>
      <c r="E54" s="50">
        <v>26400</v>
      </c>
      <c r="F54" s="50">
        <v>0</v>
      </c>
      <c r="G54" s="50">
        <v>0</v>
      </c>
      <c r="H54" s="50">
        <v>26400</v>
      </c>
      <c r="I54" s="50">
        <v>0.51</v>
      </c>
      <c r="J54" s="50">
        <v>26400</v>
      </c>
      <c r="K54" s="50">
        <v>0</v>
      </c>
      <c r="L54" s="50">
        <v>26400</v>
      </c>
      <c r="M54" s="50">
        <v>0.51</v>
      </c>
      <c r="N54" s="50">
        <v>0</v>
      </c>
      <c r="O54" s="50">
        <v>26400</v>
      </c>
      <c r="P54" s="50">
        <v>0.51</v>
      </c>
      <c r="Q54" s="50">
        <v>0</v>
      </c>
      <c r="R54" s="50">
        <v>0</v>
      </c>
      <c r="S54" s="50">
        <v>0</v>
      </c>
      <c r="T54" s="50">
        <v>0</v>
      </c>
      <c r="U54" s="50">
        <v>0</v>
      </c>
      <c r="V54" s="50">
        <v>0</v>
      </c>
      <c r="W54" s="50">
        <v>0</v>
      </c>
      <c r="X54" s="50">
        <v>0</v>
      </c>
      <c r="Y54" s="50">
        <v>0</v>
      </c>
      <c r="Z54" s="50">
        <v>0</v>
      </c>
      <c r="AA54" s="50">
        <v>26400</v>
      </c>
      <c r="AB54" s="50">
        <v>0</v>
      </c>
      <c r="AC54" s="50">
        <v>0</v>
      </c>
      <c r="AD54" s="50">
        <v>0</v>
      </c>
    </row>
    <row r="55" spans="1:30">
      <c r="A55" s="73"/>
      <c r="B55" s="74" t="s">
        <v>237</v>
      </c>
      <c r="C55" s="74"/>
      <c r="D55" s="74">
        <v>271</v>
      </c>
      <c r="E55" s="74">
        <v>1683600</v>
      </c>
      <c r="F55" s="74">
        <v>0</v>
      </c>
      <c r="G55" s="74">
        <v>0</v>
      </c>
      <c r="H55" s="74">
        <v>1683600</v>
      </c>
      <c r="I55" s="74">
        <v>32.67</v>
      </c>
      <c r="J55" s="74">
        <v>1683600</v>
      </c>
      <c r="K55" s="74">
        <v>0</v>
      </c>
      <c r="L55" s="74">
        <v>1683600</v>
      </c>
      <c r="M55" s="74">
        <v>32.67</v>
      </c>
      <c r="N55" s="74">
        <v>0</v>
      </c>
      <c r="O55" s="74">
        <v>1683600</v>
      </c>
      <c r="P55" s="74">
        <v>32.67</v>
      </c>
      <c r="Q55" s="74">
        <f>Q41+Q47</f>
        <v>255600</v>
      </c>
      <c r="R55" s="74">
        <v>15.18</v>
      </c>
      <c r="S55" s="74">
        <v>0</v>
      </c>
      <c r="T55" s="74">
        <v>0</v>
      </c>
      <c r="U55" s="74">
        <v>0</v>
      </c>
      <c r="V55" s="74">
        <v>0</v>
      </c>
      <c r="W55" s="74">
        <v>0</v>
      </c>
      <c r="X55" s="50">
        <v>0</v>
      </c>
      <c r="Y55" s="50">
        <v>0</v>
      </c>
      <c r="Z55" s="50">
        <v>0</v>
      </c>
      <c r="AA55" s="50">
        <v>1683600</v>
      </c>
      <c r="AB55" s="50">
        <v>0</v>
      </c>
      <c r="AC55" s="50">
        <v>0</v>
      </c>
      <c r="AD55" s="50">
        <v>0</v>
      </c>
    </row>
    <row r="56" spans="1:30">
      <c r="A56" s="73"/>
      <c r="B56" s="74" t="s">
        <v>238</v>
      </c>
      <c r="C56" s="74"/>
      <c r="D56" s="74">
        <v>271</v>
      </c>
      <c r="E56" s="74">
        <v>1683600</v>
      </c>
      <c r="F56" s="74">
        <v>0</v>
      </c>
      <c r="G56" s="74">
        <v>0</v>
      </c>
      <c r="H56" s="74">
        <v>1683600</v>
      </c>
      <c r="I56" s="74">
        <v>32.67</v>
      </c>
      <c r="J56" s="74">
        <v>1683600</v>
      </c>
      <c r="K56" s="74">
        <v>0</v>
      </c>
      <c r="L56" s="74">
        <v>1683600</v>
      </c>
      <c r="M56" s="74">
        <v>32.67</v>
      </c>
      <c r="N56" s="74">
        <v>0</v>
      </c>
      <c r="O56" s="74">
        <v>1683600</v>
      </c>
      <c r="P56" s="74">
        <v>32.67</v>
      </c>
      <c r="Q56" s="74">
        <v>255600</v>
      </c>
      <c r="R56" s="74">
        <v>15.18</v>
      </c>
      <c r="S56" s="74">
        <v>0</v>
      </c>
      <c r="T56" s="74">
        <v>0</v>
      </c>
      <c r="U56" s="74">
        <v>0</v>
      </c>
      <c r="V56" s="74">
        <v>0</v>
      </c>
      <c r="W56" s="74">
        <v>0</v>
      </c>
      <c r="X56" s="74">
        <v>0</v>
      </c>
      <c r="Y56" s="74">
        <v>0</v>
      </c>
      <c r="Z56" s="74">
        <v>0</v>
      </c>
      <c r="AA56" s="74">
        <v>1683600</v>
      </c>
      <c r="AB56" s="74">
        <v>0</v>
      </c>
      <c r="AC56" s="74">
        <v>0</v>
      </c>
      <c r="AD56" s="74">
        <v>0</v>
      </c>
    </row>
    <row r="57" spans="1:30" hidden="1">
      <c r="A57" s="75"/>
      <c r="B57" s="76" t="s">
        <v>238</v>
      </c>
      <c r="C57" s="76"/>
      <c r="D57" s="77">
        <f>D54+D47+D44+D42+D41</f>
        <v>271</v>
      </c>
      <c r="E57" s="77">
        <f>E41+E42+E44+E47+E54</f>
        <v>1683600</v>
      </c>
      <c r="F57" s="76"/>
      <c r="G57" s="76"/>
      <c r="H57" s="76"/>
      <c r="I57" s="76"/>
      <c r="J57" s="76"/>
      <c r="K57" s="76"/>
      <c r="L57" s="76"/>
      <c r="M57" s="76"/>
      <c r="N57" s="76"/>
      <c r="O57" s="76"/>
      <c r="P57" s="76"/>
      <c r="Q57" s="76"/>
      <c r="R57" s="76"/>
      <c r="S57" s="76"/>
      <c r="T57" s="76"/>
      <c r="U57" s="76"/>
      <c r="V57" s="76"/>
      <c r="W57" s="76"/>
      <c r="X57" s="76"/>
      <c r="Y57" s="76"/>
      <c r="Z57" s="76"/>
      <c r="AA57" s="76"/>
      <c r="AB57" s="76"/>
      <c r="AC57" s="76"/>
      <c r="AD57" s="76"/>
    </row>
    <row r="58" spans="1:30">
      <c r="A58" s="75"/>
      <c r="B58" s="76"/>
      <c r="C58" s="76"/>
      <c r="D58" s="76"/>
      <c r="E58" s="76"/>
      <c r="F58" s="76"/>
      <c r="G58" s="76"/>
      <c r="H58" s="76"/>
      <c r="I58" s="76"/>
      <c r="J58" s="76"/>
      <c r="K58" s="76"/>
      <c r="L58" s="76"/>
      <c r="M58" s="76"/>
      <c r="N58" s="76" t="s">
        <v>282</v>
      </c>
      <c r="O58" s="76"/>
      <c r="P58" s="76"/>
      <c r="Q58" s="76">
        <f>Q55+'Table-II Promoter Shareholding'!M19</f>
        <v>3726000</v>
      </c>
      <c r="R58" s="76"/>
      <c r="S58" s="76"/>
      <c r="T58" s="76"/>
      <c r="U58" s="76"/>
      <c r="V58" s="76"/>
      <c r="W58" s="76"/>
      <c r="X58" s="76"/>
      <c r="Y58" s="76"/>
      <c r="Z58" s="76"/>
      <c r="AA58" s="76"/>
      <c r="AB58" s="76"/>
      <c r="AC58" s="76"/>
      <c r="AD58" s="76"/>
    </row>
    <row r="59" spans="1:30">
      <c r="A59" s="75"/>
      <c r="B59" s="76"/>
      <c r="C59" s="76"/>
      <c r="D59" s="76"/>
      <c r="E59" s="76"/>
      <c r="F59" s="76"/>
      <c r="G59" s="76"/>
      <c r="H59" s="76"/>
      <c r="I59" s="76"/>
      <c r="J59" s="76"/>
      <c r="K59" s="76"/>
      <c r="L59" s="76"/>
      <c r="M59" s="76"/>
      <c r="N59" s="76"/>
      <c r="O59" s="76"/>
      <c r="P59" s="76"/>
      <c r="Q59" s="76"/>
      <c r="R59" s="76"/>
      <c r="S59" s="76"/>
      <c r="T59" s="76"/>
      <c r="U59" s="76"/>
      <c r="V59" s="76"/>
      <c r="W59" s="76"/>
      <c r="X59" s="76"/>
      <c r="Y59" s="76"/>
      <c r="Z59" s="76"/>
      <c r="AA59" s="76"/>
      <c r="AB59" s="76"/>
      <c r="AC59" s="76"/>
      <c r="AD59" s="76"/>
    </row>
  </sheetData>
  <mergeCells count="16">
    <mergeCell ref="Y6:Z6"/>
    <mergeCell ref="AB6:AD6"/>
    <mergeCell ref="J6:M6"/>
    <mergeCell ref="Q6:R6"/>
    <mergeCell ref="AB3:AD3"/>
    <mergeCell ref="AB4:AD4"/>
    <mergeCell ref="J3:M3"/>
    <mergeCell ref="Q3:R3"/>
    <mergeCell ref="J4:L4"/>
    <mergeCell ref="S3:T3"/>
    <mergeCell ref="U3:V3"/>
    <mergeCell ref="W3:X3"/>
    <mergeCell ref="Y3:Z3"/>
    <mergeCell ref="S6:T6"/>
    <mergeCell ref="U6:V6"/>
    <mergeCell ref="W6:X6"/>
  </mergeCells>
  <pageMargins left="0.7" right="0.7" top="0.75" bottom="0.75" header="0.3" footer="0.3"/>
  <pageSetup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0"/>
  <sheetViews>
    <sheetView workbookViewId="0"/>
  </sheetViews>
  <sheetFormatPr defaultColWidth="8.77734375" defaultRowHeight="13.2"/>
  <cols>
    <col min="1" max="1" width="10.77734375" style="8" customWidth="1"/>
    <col min="2" max="2" width="32.109375" style="9" bestFit="1" customWidth="1"/>
    <col min="3" max="3" width="21.21875" style="9" customWidth="1"/>
    <col min="4" max="4" width="13.77734375" style="9" customWidth="1"/>
    <col min="5" max="5" width="16.44140625" style="9" customWidth="1"/>
    <col min="6" max="6" width="15.6640625" style="9" customWidth="1"/>
    <col min="7" max="7" width="17" style="9" customWidth="1"/>
    <col min="8" max="8" width="14.77734375" style="9" customWidth="1"/>
    <col min="9" max="9" width="12.21875" style="9" bestFit="1" customWidth="1"/>
    <col min="10" max="10" width="13.77734375" style="9" customWidth="1"/>
    <col min="11" max="11" width="16.33203125" style="9" customWidth="1"/>
    <col min="12" max="12" width="16.44140625" style="9" customWidth="1"/>
    <col min="13" max="13" width="12.44140625" style="9" bestFit="1" customWidth="1"/>
    <col min="14" max="14" width="23" style="9" customWidth="1"/>
    <col min="15" max="15" width="25.44140625" style="9" customWidth="1"/>
    <col min="16" max="16" width="23.88671875" style="9" customWidth="1"/>
    <col min="17" max="17" width="18.21875" style="9" customWidth="1"/>
    <col min="18" max="18" width="16.33203125" style="9" customWidth="1"/>
    <col min="19" max="19" width="19.77734375" style="9" customWidth="1"/>
    <col min="20" max="20" width="20.109375" style="9" customWidth="1"/>
    <col min="21" max="21" width="22.77734375" style="9" customWidth="1"/>
    <col min="22" max="22" width="20" style="9" customWidth="1"/>
    <col min="23" max="23" width="17.88671875" style="9" customWidth="1"/>
    <col min="24" max="24" width="20.44140625" style="9" customWidth="1"/>
    <col min="25" max="25" width="12.6640625" style="9" customWidth="1"/>
    <col min="26" max="26" width="16.6640625" style="9" customWidth="1"/>
    <col min="27" max="27" width="15.21875" style="9" bestFit="1" customWidth="1"/>
    <col min="28" max="28" width="8.77734375" style="9" customWidth="1"/>
    <col min="29" max="16384" width="8.77734375" style="9"/>
  </cols>
  <sheetData>
    <row r="1" spans="1:27" s="3" customFormat="1">
      <c r="A1" s="35" t="s">
        <v>239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</row>
    <row r="2" spans="1:27">
      <c r="A2" s="36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</row>
    <row r="3" spans="1:27" s="5" customFormat="1" ht="64.95" customHeight="1">
      <c r="A3" s="37" t="s">
        <v>34</v>
      </c>
      <c r="B3" s="31" t="s">
        <v>89</v>
      </c>
      <c r="C3" s="31" t="s">
        <v>91</v>
      </c>
      <c r="D3" s="31" t="s">
        <v>36</v>
      </c>
      <c r="E3" s="31" t="s">
        <v>37</v>
      </c>
      <c r="F3" s="31" t="s">
        <v>38</v>
      </c>
      <c r="G3" s="31" t="s">
        <v>39</v>
      </c>
      <c r="H3" s="31" t="s">
        <v>149</v>
      </c>
      <c r="I3" s="31" t="s">
        <v>150</v>
      </c>
      <c r="J3" s="56" t="s">
        <v>42</v>
      </c>
      <c r="K3" s="56"/>
      <c r="L3" s="56"/>
      <c r="M3" s="56"/>
      <c r="N3" s="31" t="s">
        <v>94</v>
      </c>
      <c r="O3" s="48" t="s">
        <v>44</v>
      </c>
      <c r="P3" s="31" t="s">
        <v>45</v>
      </c>
      <c r="Q3" s="56" t="s">
        <v>46</v>
      </c>
      <c r="R3" s="56"/>
      <c r="S3" s="59" t="s">
        <v>47</v>
      </c>
      <c r="T3" s="59"/>
      <c r="U3" s="59" t="s">
        <v>240</v>
      </c>
      <c r="V3" s="59"/>
      <c r="W3" s="59" t="s">
        <v>49</v>
      </c>
      <c r="X3" s="59"/>
      <c r="Y3" s="59" t="s">
        <v>152</v>
      </c>
      <c r="Z3" s="59"/>
      <c r="AA3" s="31" t="s">
        <v>51</v>
      </c>
    </row>
    <row r="4" spans="1:27" s="3" customFormat="1" ht="30" customHeight="1">
      <c r="A4" s="39"/>
      <c r="B4" s="41"/>
      <c r="C4" s="41"/>
      <c r="D4" s="41"/>
      <c r="E4" s="41"/>
      <c r="F4" s="41"/>
      <c r="G4" s="41"/>
      <c r="H4" s="41"/>
      <c r="I4" s="41"/>
      <c r="J4" s="56" t="s">
        <v>52</v>
      </c>
      <c r="K4" s="56"/>
      <c r="L4" s="56"/>
      <c r="M4" s="43" t="s">
        <v>53</v>
      </c>
      <c r="N4" s="47"/>
      <c r="O4" s="47"/>
      <c r="P4" s="41"/>
      <c r="Q4" s="49" t="s">
        <v>54</v>
      </c>
      <c r="R4" s="43" t="s">
        <v>55</v>
      </c>
      <c r="S4" s="49" t="s">
        <v>54</v>
      </c>
      <c r="T4" s="43" t="s">
        <v>55</v>
      </c>
      <c r="U4" s="49" t="s">
        <v>54</v>
      </c>
      <c r="V4" s="43" t="s">
        <v>55</v>
      </c>
      <c r="W4" s="49" t="s">
        <v>54</v>
      </c>
      <c r="X4" s="43" t="s">
        <v>55</v>
      </c>
      <c r="Y4" s="43" t="s">
        <v>54</v>
      </c>
      <c r="Z4" s="43" t="s">
        <v>55</v>
      </c>
      <c r="AA4" s="41"/>
    </row>
    <row r="5" spans="1:27" s="3" customFormat="1">
      <c r="A5" s="39"/>
      <c r="B5" s="41"/>
      <c r="C5" s="41"/>
      <c r="D5" s="41"/>
      <c r="E5" s="41"/>
      <c r="F5" s="41"/>
      <c r="G5" s="41"/>
      <c r="H5" s="41"/>
      <c r="I5" s="41"/>
      <c r="J5" s="43" t="s">
        <v>56</v>
      </c>
      <c r="K5" s="43" t="s">
        <v>57</v>
      </c>
      <c r="L5" s="43" t="s">
        <v>58</v>
      </c>
      <c r="M5" s="41"/>
      <c r="N5" s="41"/>
      <c r="O5" s="41"/>
      <c r="P5" s="41"/>
      <c r="Q5" s="41"/>
      <c r="R5" s="41"/>
      <c r="S5" s="41"/>
      <c r="T5" s="41"/>
      <c r="U5" s="41"/>
      <c r="V5" s="41"/>
      <c r="W5" s="41"/>
      <c r="X5" s="41"/>
      <c r="Y5" s="41"/>
      <c r="Z5" s="41"/>
      <c r="AA5" s="41"/>
    </row>
    <row r="6" spans="1:27" s="3" customFormat="1">
      <c r="A6" s="32"/>
      <c r="B6" s="32" t="s">
        <v>59</v>
      </c>
      <c r="C6" s="32" t="s">
        <v>60</v>
      </c>
      <c r="D6" s="32" t="s">
        <v>61</v>
      </c>
      <c r="E6" s="32" t="s">
        <v>62</v>
      </c>
      <c r="F6" s="32" t="s">
        <v>63</v>
      </c>
      <c r="G6" s="32" t="s">
        <v>64</v>
      </c>
      <c r="H6" s="32" t="s">
        <v>65</v>
      </c>
      <c r="I6" s="32" t="s">
        <v>66</v>
      </c>
      <c r="J6" s="60" t="s">
        <v>67</v>
      </c>
      <c r="K6" s="60"/>
      <c r="L6" s="60"/>
      <c r="M6" s="60"/>
      <c r="N6" s="32" t="s">
        <v>68</v>
      </c>
      <c r="O6" s="32" t="s">
        <v>69</v>
      </c>
      <c r="P6" s="32" t="s">
        <v>70</v>
      </c>
      <c r="Q6" s="60" t="s">
        <v>71</v>
      </c>
      <c r="R6" s="60"/>
      <c r="S6" s="60" t="s">
        <v>159</v>
      </c>
      <c r="T6" s="60"/>
      <c r="U6" s="60" t="s">
        <v>101</v>
      </c>
      <c r="V6" s="60"/>
      <c r="W6" s="60" t="s">
        <v>102</v>
      </c>
      <c r="X6" s="60"/>
      <c r="Y6" s="60" t="s">
        <v>103</v>
      </c>
      <c r="Z6" s="60"/>
      <c r="AA6" s="32" t="s">
        <v>76</v>
      </c>
    </row>
    <row r="7" spans="1:27">
      <c r="A7" s="36" t="s">
        <v>106</v>
      </c>
      <c r="B7" s="29" t="s">
        <v>241</v>
      </c>
      <c r="C7" s="29" t="s">
        <v>109</v>
      </c>
      <c r="D7" s="29">
        <v>0</v>
      </c>
      <c r="E7" s="29">
        <v>0</v>
      </c>
      <c r="F7" s="29">
        <v>0</v>
      </c>
      <c r="G7" s="29">
        <v>0</v>
      </c>
      <c r="H7" s="29">
        <v>0</v>
      </c>
      <c r="I7" s="29">
        <v>0</v>
      </c>
      <c r="J7" s="29">
        <v>0</v>
      </c>
      <c r="K7" s="29">
        <v>0</v>
      </c>
      <c r="L7" s="29">
        <v>0</v>
      </c>
      <c r="M7" s="29">
        <v>0</v>
      </c>
      <c r="N7" s="29">
        <v>0</v>
      </c>
      <c r="O7" s="29">
        <v>0</v>
      </c>
      <c r="P7" s="29">
        <v>0</v>
      </c>
      <c r="Q7" s="29">
        <v>0</v>
      </c>
      <c r="R7" s="29">
        <v>0</v>
      </c>
      <c r="S7" s="29">
        <v>0</v>
      </c>
      <c r="T7" s="29">
        <v>0</v>
      </c>
      <c r="U7" s="29">
        <v>0</v>
      </c>
      <c r="V7" s="29">
        <v>0</v>
      </c>
      <c r="W7" s="29">
        <v>0</v>
      </c>
      <c r="X7" s="29">
        <v>0</v>
      </c>
      <c r="Y7" s="29">
        <v>0</v>
      </c>
      <c r="Z7" s="29">
        <v>0</v>
      </c>
      <c r="AA7" s="29">
        <v>0</v>
      </c>
    </row>
    <row r="8" spans="1:27">
      <c r="A8" s="36" t="s">
        <v>135</v>
      </c>
      <c r="B8" s="29" t="s">
        <v>242</v>
      </c>
      <c r="C8" s="29" t="s">
        <v>109</v>
      </c>
      <c r="D8" s="29">
        <v>0</v>
      </c>
      <c r="E8" s="29">
        <v>0</v>
      </c>
      <c r="F8" s="29">
        <v>0</v>
      </c>
      <c r="G8" s="29">
        <v>0</v>
      </c>
      <c r="H8" s="29">
        <v>0</v>
      </c>
      <c r="I8" s="29">
        <v>0</v>
      </c>
      <c r="J8" s="29">
        <v>0</v>
      </c>
      <c r="K8" s="29">
        <v>0</v>
      </c>
      <c r="L8" s="29">
        <v>0</v>
      </c>
      <c r="M8" s="29">
        <v>0</v>
      </c>
      <c r="N8" s="29">
        <v>0</v>
      </c>
      <c r="O8" s="29">
        <v>0</v>
      </c>
      <c r="P8" s="29">
        <v>0</v>
      </c>
      <c r="Q8" s="29">
        <v>0</v>
      </c>
      <c r="R8" s="29">
        <v>0</v>
      </c>
      <c r="S8" s="29">
        <v>0</v>
      </c>
      <c r="T8" s="29">
        <v>0</v>
      </c>
      <c r="U8" s="29">
        <v>0</v>
      </c>
      <c r="V8" s="29">
        <v>0</v>
      </c>
      <c r="W8" s="29">
        <v>0</v>
      </c>
      <c r="X8" s="29">
        <v>0</v>
      </c>
      <c r="Y8" s="29">
        <v>0</v>
      </c>
      <c r="Z8" s="29">
        <v>0</v>
      </c>
      <c r="AA8" s="29">
        <v>0</v>
      </c>
    </row>
    <row r="9" spans="1:27">
      <c r="A9" s="36"/>
      <c r="B9" s="29"/>
      <c r="C9" s="29"/>
      <c r="D9" s="29"/>
      <c r="E9" s="29"/>
      <c r="F9" s="29"/>
      <c r="G9" s="29"/>
      <c r="H9" s="29"/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V9" s="29"/>
      <c r="W9" s="29"/>
      <c r="X9" s="29"/>
      <c r="Y9" s="29"/>
      <c r="Z9" s="29"/>
      <c r="AA9" s="29"/>
    </row>
    <row r="10" spans="1:27">
      <c r="A10" s="36"/>
      <c r="B10" s="30" t="s">
        <v>243</v>
      </c>
      <c r="C10" s="30"/>
      <c r="D10" s="30">
        <v>0</v>
      </c>
      <c r="E10" s="30">
        <v>0</v>
      </c>
      <c r="F10" s="30">
        <v>0</v>
      </c>
      <c r="G10" s="30">
        <v>0</v>
      </c>
      <c r="H10" s="30">
        <v>0</v>
      </c>
      <c r="I10" s="30">
        <v>0</v>
      </c>
      <c r="J10" s="30">
        <v>0</v>
      </c>
      <c r="K10" s="30">
        <v>0</v>
      </c>
      <c r="L10" s="30">
        <v>0</v>
      </c>
      <c r="M10" s="30">
        <v>0</v>
      </c>
      <c r="N10" s="30">
        <v>0</v>
      </c>
      <c r="O10" s="30">
        <v>0</v>
      </c>
      <c r="P10" s="30">
        <v>0</v>
      </c>
      <c r="Q10" s="30">
        <v>0</v>
      </c>
      <c r="R10" s="30">
        <v>0</v>
      </c>
      <c r="S10" s="30">
        <v>0</v>
      </c>
      <c r="T10" s="30">
        <v>0</v>
      </c>
      <c r="U10" s="30">
        <v>0</v>
      </c>
      <c r="V10" s="30">
        <v>0</v>
      </c>
      <c r="W10" s="30">
        <v>0</v>
      </c>
      <c r="X10" s="30">
        <v>0</v>
      </c>
      <c r="Y10" s="30">
        <v>0</v>
      </c>
      <c r="Z10" s="30">
        <v>0</v>
      </c>
      <c r="AA10" s="30">
        <v>0</v>
      </c>
    </row>
  </sheetData>
  <mergeCells count="13">
    <mergeCell ref="J3:M3"/>
    <mergeCell ref="Q3:R3"/>
    <mergeCell ref="J4:L4"/>
    <mergeCell ref="J6:M6"/>
    <mergeCell ref="Q6:R6"/>
    <mergeCell ref="S3:T3"/>
    <mergeCell ref="U3:V3"/>
    <mergeCell ref="W3:X3"/>
    <mergeCell ref="Y3:Z3"/>
    <mergeCell ref="S6:T6"/>
    <mergeCell ref="U6:V6"/>
    <mergeCell ref="W6:X6"/>
    <mergeCell ref="Y6:Z6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workbookViewId="0"/>
  </sheetViews>
  <sheetFormatPr defaultColWidth="8.77734375" defaultRowHeight="13.2"/>
  <cols>
    <col min="1" max="1" width="50.77734375" style="9" customWidth="1"/>
    <col min="2" max="3" width="20.77734375" style="9" customWidth="1"/>
    <col min="4" max="4" width="8.77734375" style="9" customWidth="1"/>
    <col min="5" max="5" width="20.77734375" style="9" customWidth="1"/>
    <col min="6" max="6" width="8.77734375" style="9" customWidth="1"/>
    <col min="7" max="16384" width="8.77734375" style="9"/>
  </cols>
  <sheetData>
    <row r="1" spans="1:4" s="3" customFormat="1">
      <c r="A1" s="6" t="s">
        <v>244</v>
      </c>
      <c r="B1" s="6"/>
      <c r="C1" s="6"/>
      <c r="D1" s="6"/>
    </row>
    <row r="2" spans="1:4">
      <c r="A2" s="11" t="s">
        <v>245</v>
      </c>
      <c r="B2" s="11" t="s">
        <v>246</v>
      </c>
      <c r="C2" s="11" t="s">
        <v>247</v>
      </c>
      <c r="D2" s="11" t="s">
        <v>248</v>
      </c>
    </row>
    <row r="3" spans="1:4">
      <c r="A3" s="11"/>
      <c r="B3" s="11"/>
      <c r="C3" s="11"/>
      <c r="D3" s="11"/>
    </row>
    <row r="4" spans="1:4" s="3" customFormat="1">
      <c r="A4" s="6" t="s">
        <v>87</v>
      </c>
      <c r="B4" s="6"/>
      <c r="C4" s="6">
        <f>SUM(C2:C3)</f>
        <v>0</v>
      </c>
      <c r="D4" s="6">
        <f>SUM(D2:D3)</f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workbookViewId="0">
      <selection sqref="A1:B1"/>
    </sheetView>
  </sheetViews>
  <sheetFormatPr defaultColWidth="8.77734375" defaultRowHeight="13.2"/>
  <cols>
    <col min="1" max="2" width="50.77734375" style="9" customWidth="1"/>
    <col min="3" max="3" width="8.77734375" style="9" customWidth="1"/>
    <col min="4" max="16384" width="8.77734375" style="9"/>
  </cols>
  <sheetData>
    <row r="1" spans="1:2" s="3" customFormat="1">
      <c r="A1" s="61" t="s">
        <v>249</v>
      </c>
      <c r="B1" s="61"/>
    </row>
    <row r="2" spans="1:2">
      <c r="A2" s="11" t="s">
        <v>36</v>
      </c>
      <c r="B2" s="11" t="s">
        <v>247</v>
      </c>
    </row>
    <row r="3" spans="1:2">
      <c r="A3" s="9">
        <v>0</v>
      </c>
      <c r="B3" s="9">
        <v>0</v>
      </c>
    </row>
  </sheetData>
  <mergeCells count="1">
    <mergeCell ref="A1:B1"/>
  </mergeCells>
  <pageMargins left="1.3888888888888888E-2" right="0.20833333333333334" top="0.83333333333333337" bottom="0.41666666666666669" header="0.3" footer="0.3"/>
  <pageSetup paperSize="9" orientation="landscape" verticalDpi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F18" sqref="F18"/>
    </sheetView>
  </sheetViews>
  <sheetFormatPr defaultColWidth="9.21875" defaultRowHeight="13.2"/>
  <cols>
    <col min="1" max="1" width="5.33203125" style="9" customWidth="1"/>
    <col min="2" max="2" width="20.88671875" style="9" customWidth="1"/>
    <col min="3" max="3" width="18.44140625" style="10" customWidth="1"/>
    <col min="4" max="4" width="13.33203125" style="10" customWidth="1"/>
    <col min="5" max="5" width="36.44140625" style="10" customWidth="1"/>
    <col min="6" max="6" width="21.44140625" style="10" customWidth="1"/>
    <col min="7" max="7" width="19.77734375" style="10" customWidth="1"/>
    <col min="8" max="8" width="23.77734375" style="22" customWidth="1"/>
    <col min="9" max="9" width="15.5546875" style="10" customWidth="1"/>
    <col min="10" max="10" width="18.44140625" style="10" bestFit="1" customWidth="1"/>
    <col min="11" max="11" width="9.21875" style="10" customWidth="1"/>
    <col min="12" max="16384" width="9.21875" style="10"/>
  </cols>
  <sheetData>
    <row r="1" spans="1:10" s="4" customFormat="1">
      <c r="A1" s="3"/>
      <c r="B1" s="3"/>
      <c r="H1" s="5"/>
    </row>
    <row r="2" spans="1:10" s="3" customFormat="1">
      <c r="A2" s="62" t="s">
        <v>250</v>
      </c>
      <c r="B2" s="62"/>
      <c r="C2" s="62"/>
      <c r="D2" s="62"/>
      <c r="E2" s="62"/>
      <c r="F2" s="62"/>
      <c r="G2" s="62"/>
      <c r="H2" s="62"/>
      <c r="I2" s="62"/>
      <c r="J2" s="62"/>
    </row>
    <row r="3" spans="1:10" s="5" customFormat="1" ht="52.05" customHeight="1">
      <c r="A3" s="2" t="s">
        <v>251</v>
      </c>
      <c r="B3" s="63" t="s">
        <v>252</v>
      </c>
      <c r="C3" s="63"/>
      <c r="D3" s="63"/>
      <c r="E3" s="63" t="s">
        <v>253</v>
      </c>
      <c r="F3" s="63"/>
      <c r="G3" s="63"/>
      <c r="H3" s="63" t="s">
        <v>254</v>
      </c>
      <c r="I3" s="63"/>
      <c r="J3" s="1" t="s">
        <v>255</v>
      </c>
    </row>
    <row r="4" spans="1:10" s="4" customFormat="1">
      <c r="A4" s="25" t="s">
        <v>108</v>
      </c>
      <c r="B4" s="64" t="s">
        <v>256</v>
      </c>
      <c r="C4" s="64"/>
      <c r="D4" s="64"/>
      <c r="E4" s="64" t="s">
        <v>257</v>
      </c>
      <c r="F4" s="64"/>
      <c r="G4" s="64"/>
      <c r="H4" s="64" t="s">
        <v>258</v>
      </c>
      <c r="I4" s="64"/>
      <c r="J4" s="26" t="s">
        <v>259</v>
      </c>
    </row>
    <row r="5" spans="1:10" s="4" customFormat="1">
      <c r="A5" s="6" t="s">
        <v>260</v>
      </c>
      <c r="B5" s="6" t="s">
        <v>261</v>
      </c>
      <c r="C5" s="7" t="s">
        <v>91</v>
      </c>
      <c r="D5" s="7" t="s">
        <v>262</v>
      </c>
      <c r="E5" s="7" t="s">
        <v>261</v>
      </c>
      <c r="F5" s="7" t="s">
        <v>91</v>
      </c>
      <c r="G5" s="7" t="s">
        <v>262</v>
      </c>
      <c r="H5" s="62" t="s">
        <v>263</v>
      </c>
      <c r="I5" s="62"/>
      <c r="J5" s="7"/>
    </row>
    <row r="6" spans="1:10">
      <c r="A6" s="11">
        <v>1</v>
      </c>
      <c r="B6" s="17" t="s">
        <v>264</v>
      </c>
      <c r="C6" s="17" t="s">
        <v>264</v>
      </c>
      <c r="D6" s="17" t="s">
        <v>264</v>
      </c>
      <c r="E6" s="17" t="s">
        <v>264</v>
      </c>
      <c r="F6" s="17" t="s">
        <v>264</v>
      </c>
      <c r="G6" s="17" t="s">
        <v>264</v>
      </c>
      <c r="H6" s="21" t="s">
        <v>265</v>
      </c>
      <c r="I6" s="18" t="s">
        <v>266</v>
      </c>
      <c r="J6" s="17" t="s">
        <v>264</v>
      </c>
    </row>
    <row r="7" spans="1:10">
      <c r="A7" s="11"/>
      <c r="B7" s="11"/>
      <c r="C7" s="17"/>
      <c r="D7" s="17"/>
      <c r="E7" s="17"/>
      <c r="F7" s="17"/>
      <c r="G7" s="17"/>
      <c r="H7" s="21" t="s">
        <v>267</v>
      </c>
      <c r="I7" s="18" t="s">
        <v>266</v>
      </c>
      <c r="J7" s="17"/>
    </row>
    <row r="8" spans="1:10" ht="39" customHeight="1">
      <c r="A8" s="11"/>
      <c r="B8" s="11"/>
      <c r="C8" s="17"/>
      <c r="D8" s="17"/>
      <c r="E8" s="17"/>
      <c r="F8" s="17"/>
      <c r="G8" s="17"/>
      <c r="H8" s="19" t="s">
        <v>268</v>
      </c>
      <c r="I8" s="18" t="s">
        <v>266</v>
      </c>
      <c r="J8" s="17"/>
    </row>
    <row r="9" spans="1:10" ht="36.450000000000003" customHeight="1">
      <c r="A9" s="11"/>
      <c r="B9" s="11"/>
      <c r="C9" s="17"/>
      <c r="D9" s="17"/>
      <c r="E9" s="17"/>
      <c r="F9" s="17"/>
      <c r="G9" s="17"/>
      <c r="H9" s="19" t="s">
        <v>269</v>
      </c>
      <c r="I9" s="18"/>
      <c r="J9" s="17"/>
    </row>
    <row r="10" spans="1:10" ht="45.45" customHeight="1">
      <c r="A10" s="11"/>
      <c r="B10" s="11"/>
      <c r="C10" s="17"/>
      <c r="D10" s="17"/>
      <c r="E10" s="17"/>
      <c r="F10" s="17"/>
      <c r="G10" s="17"/>
      <c r="H10" s="19" t="s">
        <v>270</v>
      </c>
      <c r="I10" s="20"/>
      <c r="J10" s="17"/>
    </row>
  </sheetData>
  <mergeCells count="8">
    <mergeCell ref="H5:I5"/>
    <mergeCell ref="A2:J2"/>
    <mergeCell ref="B3:D3"/>
    <mergeCell ref="E3:G3"/>
    <mergeCell ref="H3:I3"/>
    <mergeCell ref="B4:D4"/>
    <mergeCell ref="E4:G4"/>
    <mergeCell ref="H4:I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workbookViewId="0"/>
  </sheetViews>
  <sheetFormatPr defaultColWidth="8.77734375" defaultRowHeight="13.2"/>
  <cols>
    <col min="1" max="1" width="50.77734375" style="9" customWidth="1"/>
    <col min="2" max="3" width="20.77734375" style="9" customWidth="1"/>
    <col min="4" max="4" width="8.77734375" style="9" customWidth="1"/>
    <col min="5" max="5" width="20.77734375" style="9" customWidth="1"/>
    <col min="6" max="6" width="8.77734375" style="9" customWidth="1"/>
    <col min="7" max="16384" width="8.77734375" style="9"/>
  </cols>
  <sheetData>
    <row r="1" spans="1:4" s="3" customFormat="1">
      <c r="A1" s="6" t="s">
        <v>271</v>
      </c>
      <c r="B1" s="6"/>
      <c r="C1" s="6"/>
      <c r="D1" s="6"/>
    </row>
    <row r="2" spans="1:4">
      <c r="A2" s="11"/>
      <c r="B2" s="11" t="s">
        <v>272</v>
      </c>
      <c r="C2" s="11" t="s">
        <v>273</v>
      </c>
      <c r="D2" s="11" t="s">
        <v>274</v>
      </c>
    </row>
    <row r="3" spans="1:4">
      <c r="A3" s="11" t="s">
        <v>275</v>
      </c>
      <c r="B3" s="11">
        <v>0</v>
      </c>
      <c r="C3" s="11">
        <v>0</v>
      </c>
      <c r="D3" s="16" t="s">
        <v>276</v>
      </c>
    </row>
    <row r="4" spans="1:4">
      <c r="A4" s="11" t="s">
        <v>277</v>
      </c>
      <c r="B4" s="11">
        <v>0</v>
      </c>
      <c r="C4" s="11">
        <v>0</v>
      </c>
      <c r="D4" s="16" t="s">
        <v>276</v>
      </c>
    </row>
    <row r="5" spans="1:4">
      <c r="A5" s="11" t="s">
        <v>278</v>
      </c>
      <c r="B5" s="11">
        <v>0</v>
      </c>
      <c r="C5" s="11">
        <v>0</v>
      </c>
      <c r="D5" s="16" t="s">
        <v>276</v>
      </c>
    </row>
    <row r="6" spans="1:4">
      <c r="A6" s="11" t="s">
        <v>279</v>
      </c>
      <c r="B6" s="11">
        <v>0</v>
      </c>
      <c r="C6" s="11">
        <v>0</v>
      </c>
      <c r="D6" s="16" t="s">
        <v>276</v>
      </c>
    </row>
    <row r="7" spans="1:4">
      <c r="A7" s="11" t="s">
        <v>280</v>
      </c>
      <c r="B7" s="11">
        <v>0</v>
      </c>
      <c r="C7" s="11">
        <v>0</v>
      </c>
      <c r="D7" s="16" t="s">
        <v>276</v>
      </c>
    </row>
    <row r="8" spans="1:4">
      <c r="A8" s="11"/>
      <c r="B8" s="11"/>
      <c r="C8" s="11"/>
      <c r="D8" s="11"/>
    </row>
  </sheetData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3</vt:i4>
      </vt:variant>
    </vt:vector>
  </HeadingPairs>
  <TitlesOfParts>
    <vt:vector size="12" baseType="lpstr">
      <vt:lpstr>Declaration</vt:lpstr>
      <vt:lpstr>Table-I Summary Statement</vt:lpstr>
      <vt:lpstr>Table-II Promoter Shareholding</vt:lpstr>
      <vt:lpstr>Table-III Public Shareholding</vt:lpstr>
      <vt:lpstr>Table-IV NP-NP Shareholding</vt:lpstr>
      <vt:lpstr>Table-IIIA Person in Concert</vt:lpstr>
      <vt:lpstr>Table-IIIB Unclaimed Details</vt:lpstr>
      <vt:lpstr>Table-V SBOs</vt:lpstr>
      <vt:lpstr>Table-VI  foreign ownership</vt:lpstr>
      <vt:lpstr>Declaration!Print_Titles</vt:lpstr>
      <vt:lpstr>'Table-IIIB Unclaimed Details'!Print_Titles</vt:lpstr>
      <vt:lpstr>'Table-VI  foreign ownership'!Print_Titles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lvsrrao</dc:creator>
  <cp:lastModifiedBy>pc</cp:lastModifiedBy>
  <dcterms:created xsi:type="dcterms:W3CDTF">2016-06-22T08:18:16Z</dcterms:created>
  <dcterms:modified xsi:type="dcterms:W3CDTF">2026-03-17T10:35:48Z</dcterms:modified>
</cp:coreProperties>
</file>